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8800" windowHeight="12210" tabRatio="7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BE37" i="10"/>
  <c r="AM37" i="10"/>
  <c r="U37" i="10"/>
  <c r="C37" i="10"/>
  <c r="CO36" i="10"/>
  <c r="CO37" i="10" s="1"/>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<sst xmlns="http://schemas.openxmlformats.org/spreadsheetml/2006/main" count="1132" uniqueCount="609">
  <si>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</si>
  <si>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</si>
  <si>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</si>
  <si>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</si>
  <si>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</si>
  <si>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</si>
  <si>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</si>
  <si>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</si>
  <si>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</si>
  <si>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</si>
  <si>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</si>
  <si>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</si>
  <si>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</si>
  <si>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</si>
  <si>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</si>
  <si>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</si>
  <si>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</si>
  <si>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</si>
  <si>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</si>
  <si>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</si>
  <si>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</si>
  <si>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</si>
  <si>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</si>
  <si>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</si>
  <si>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</si>
  <si>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</si>
  <si>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</si>
  <si>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</si>
  <si>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</si>
  <si>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</si>
  <si>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</si>
  <si>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</si>
  <si>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</si>
  <si>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</si>
  <si>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</si>
  <si>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</si>
  <si>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</si>
  <si>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</si>
  <si>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</si>
  <si>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</si>
  <si>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</si>
  <si>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</si>
  <si>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</si>
  <si>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</si>
  <si>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</si>
  <si>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</si>
  <si>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</si>
  <si>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</si>
  <si>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</si>
  <si>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</si>
  <si>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</si>
  <si>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</si>
  <si>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</si>
  <si>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</si>
  <si>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</si>
  <si>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</si>
  <si>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</si>
  <si>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</si>
  <si>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</si>
  <si>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</si>
  <si>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</si>
  <si>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</si>
  <si>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</si>
  <si>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</si>
  <si>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</si>
  <si>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</si>
  <si>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</si>
  <si>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</si>
  <si>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</si>
  <si>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</si>
  <si>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</si>
  <si>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</si>
  <si>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</si>
  <si>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</si>
  <si>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</si>
  <si>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</si>
  <si>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</si>
  <si>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</si>
  <si>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</si>
  <si>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</si>
  <si>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</si>
  <si>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</si>
  <si>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</si>
  <si>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</si>
  <si>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</si>
  <si>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</si>
  <si>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</si>
  <si>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</si>
  <si>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</si>
  <si>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</si>
  <si>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</si>
  <si>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</si>
  <si>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</si>
  <si>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</si>
  <si>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</si>
  <si>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</si>
  <si>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</si>
  <si>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</si>
  <si>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</si>
  <si>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</si>
  <si>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</si>
  <si>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</si>
  <si>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</si>
  <si>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</si>
  <si>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</si>
  <si>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</si>
  <si>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</si>
  <si>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</si>
  <si>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</si>
  <si>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</si>
  <si>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</si>
  <si>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</si>
  <si>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</si>
  <si>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</si>
  <si>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</si>
  <si>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</si>
  <si>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</si>
  <si>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</si>
  <si>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</si>
  <si>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</si>
  <si>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</si>
  <si>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</si>
  <si>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</si>
  <si>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</si>
  <si>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</si>
  <si>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</si>
  <si>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</si>
  <si>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</si>
  <si>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</si>
  <si>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</si>
  <si>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</si>
  <si>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</si>
  <si>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</si>
  <si>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</si>
  <si>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</si>
  <si>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</si>
  <si>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</si>
  <si>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</si>
  <si>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</si>
  <si>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</si>
  <si>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</si>
  <si>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</si>
  <si>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</si>
  <si>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</si>
  <si>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</si>
  <si>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</si>
  <si>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</si>
  <si>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</si>
  <si>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</si>
  <si>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</si>
  <si>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</si>
  <si>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</si>
  <si>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</si>
  <si>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</si>
  <si>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</si>
  <si>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</si>
  <si>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</si>
  <si>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</si>
  <si>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</si>
  <si>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</si>
  <si>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</si>
  <si>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</si>
  <si>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</si>
  <si>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</si>
  <si>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</si>
  <si>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</si>
  <si>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</si>
  <si>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</si>
  <si>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</si>
  <si>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</si>
  <si>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</si>
  <si>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</si>
  <si>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</si>
  <si>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</si>
  <si>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</si>
  <si>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</si>
  <si>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</si>
  <si>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</si>
  <si>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</si>
  <si>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</si>
  <si>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</si>
  <si>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</si>
  <si>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</si>
  <si>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</si>
  <si>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</si>
  <si>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</si>
  <si>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</si>
  <si>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</si>
  <si>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</si>
  <si>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</si>
  <si>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</si>
  <si>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</si>
  <si>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</si>
  <si>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</si>
  <si>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</si>
  <si>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</si>
  <si>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</si>
  <si>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</si>
  <si>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</si>
  <si>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</si>
  <si>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</si>
  <si>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</si>
  <si>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</si>
  <si>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</si>
  <si>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</si>
  <si>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</si>
  <si>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</si>
  <si>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</si>
  <si>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</si>
  <si>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</si>
  <si>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千葉県浦安市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</si>
  <si>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</si>
  <si>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</si>
  <si>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</si>
  <si>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</si>
  <si>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</si>
  <si>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</si>
  <si>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</si>
  <si>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</si>
  <si>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</si>
  <si>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</si>
  <si>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</si>
  <si>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</si>
  <si>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</si>
  <si>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</si>
  <si>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</si>
  <si>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</si>
  <si>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</si>
  <si>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</si>
  <si>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</si>
  <si>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</si>
  <si>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</si>
  <si>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</si>
  <si>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</si>
  <si>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</si>
  <si>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</si>
  <si>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</si>
  <si>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</si>
  <si>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</si>
  <si>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</si>
  <si>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</si>
  <si>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</si>
  <si>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</si>
  <si>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</si>
  <si>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</si>
  <si>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</si>
  <si>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</si>
  <si>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</si>
  <si>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</si>
  <si>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</si>
  <si>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</si>
  <si>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</si>
  <si>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</si>
  <si>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</si>
  <si>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</si>
  <si>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</si>
  <si>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</si>
  <si>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</si>
  <si>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</si>
  <si>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</si>
  <si>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</si>
  <si>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</si>
  <si>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</si>
  <si>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</si>
  <si>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</si>
  <si>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</si>
  <si>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</si>
  <si>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</si>
  <si>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</si>
  <si>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</si>
  <si>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</si>
  <si>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</si>
  <si>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</si>
  <si>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</si>
  <si>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</si>
  <si>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</si>
  <si>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</si>
  <si>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</si>
  <si>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</si>
  <si>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</si>
  <si>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</si>
  <si>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</si>
  <si>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</si>
  <si>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</si>
  <si>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</si>
  <si>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</si>
  <si>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</si>
  <si>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</si>
  <si>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</si>
  <si>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</si>
  <si>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</si>
  <si>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</si>
  <si>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</si>
  <si>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</si>
  <si>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</si>
  <si>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</si>
  <si>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</si>
  <si>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</si>
  <si>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</si>
  <si>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</si>
  <si>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</si>
  <si>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</si>
  <si>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</si>
  <si>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</si>
  <si>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</si>
  <si>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</si>
  <si>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</si>
  <si>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</si>
  <si>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</si>
  <si>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</si>
  <si>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</si>
  <si>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</si>
  <si>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</si>
  <si>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</si>
  <si>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</si>
  <si>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</si>
  <si>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</si>
  <si>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</si>
  <si>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</si>
  <si>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</si>
  <si>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</si>
  <si>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</si>
  <si>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</si>
  <si>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</si>
  <si>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</si>
  <si>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</si>
  <si>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</si>
  <si>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</si>
  <si>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</si>
  <si>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</si>
  <si>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</si>
  <si>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</si>
  <si>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</si>
  <si>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</si>
  <si>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</si>
  <si>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</si>
  <si>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</si>
  <si>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</si>
  <si>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</si>
  <si>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</si>
  <si>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</si>
  <si>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</si>
  <si>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</si>
  <si>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</si>
  <si>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</si>
  <si>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</si>
  <si>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</si>
  <si>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</si>
  <si>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</si>
  <si>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</si>
  <si>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</si>
  <si>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</si>
  <si>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</si>
  <si>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</si>
  <si>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</si>
  <si>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</si>
  <si>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</si>
  <si>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</si>
  <si>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</si>
  <si>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</si>
  <si>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</si>
  <si>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</si>
  <si>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</si>
  <si>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</si>
  <si>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</si>
  <si>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千葉県浦安市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</si>
  <si>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</si>
  <si>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</si>
  <si>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</si>
  <si>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</si>
  <si>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</si>
  <si>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</si>
  <si>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</si>
  <si>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</si>
  <si>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</si>
  <si>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</si>
  <si>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</si>
  <si>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</si>
  <si>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</si>
  <si>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</si>
  <si>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</si>
  <si>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</si>
  <si>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</si>
  <si>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</si>
  <si>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</si>
  <si>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</si>
  <si>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</si>
  <si>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</si>
  <si>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</si>
  <si>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</si>
  <si>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</si>
  <si>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</si>
  <si>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</si>
  <si>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</si>
  <si>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</si>
  <si>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</si>
  <si>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</si>
  <si>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</si>
  <si>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</si>
  <si>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</si>
  <si>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</si>
  <si>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</si>
  <si>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</si>
  <si>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</si>
  <si>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</si>
  <si>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</si>
  <si>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</si>
  <si>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</si>
  <si>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</si>
  <si>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</si>
  <si>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</si>
  <si>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</si>
  <si>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</si>
  <si>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</si>
  <si>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</si>
  <si>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</si>
  <si>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</si>
  <si>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</si>
  <si>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</si>
  <si>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</si>
  <si>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</si>
  <si>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</si>
  <si>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</si>
  <si>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</si>
  <si>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</si>
  <si>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</si>
  <si>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</si>
  <si>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</si>
  <si>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</si>
  <si>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</si>
  <si>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</si>
  <si>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</si>
  <si>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</si>
  <si>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</si>
  <si>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</si>
  <si>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</si>
  <si>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</si>
  <si>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</si>
  <si>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</si>
  <si>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</si>
  <si>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</si>
  <si>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</si>
  <si>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</si>
  <si>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</si>
  <si>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</si>
  <si>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</si>
  <si>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</si>
  <si>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</si>
  <si>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</si>
  <si>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</si>
  <si>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</si>
  <si>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</si>
  <si>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</si>
  <si>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</si>
  <si>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</si>
  <si>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</si>
  <si>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</si>
  <si>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</si>
  <si>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</si>
  <si>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</si>
  <si>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</si>
  <si>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</si>
  <si>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</si>
  <si>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</si>
  <si>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</si>
  <si>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</si>
  <si>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浦安市下水道事業会計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</si>
  <si>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</si>
  <si>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</si>
  <si>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</si>
  <si>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</si>
  <si>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浦安市介護保険特別会計（保険事業勘定）</t>
    <phoneticPr fontId="5"/>
  </si>
  <si>
    <t>-</t>
    <phoneticPr fontId="5"/>
  </si>
  <si>
    <t>(Ｆ)</t>
    <phoneticPr fontId="5"/>
  </si>
  <si>
    <t>浦安市後期高齢者医療特別会計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</si>
  <si>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</si>
  <si>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</si>
  <si>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</si>
  <si>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</si>
  <si>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</si>
  <si>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</si>
  <si>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</si>
  <si>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</si>
  <si>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</si>
  <si>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</si>
  <si>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</si>
  <si>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</si>
  <si>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</si>
  <si>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</si>
  <si>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</si>
  <si>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</si>
  <si>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</si>
  <si>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</si>
  <si>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</si>
  <si>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</si>
  <si>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</si>
  <si>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</si>
  <si>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</si>
  <si>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</si>
  <si>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</si>
  <si>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</si>
  <si>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</si>
  <si>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</si>
  <si>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</si>
  <si>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</si>
  <si>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</si>
  <si>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</si>
  <si>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</si>
  <si>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</si>
  <si>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</si>
  <si>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</si>
  <si>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</si>
  <si>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</si>
  <si>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</si>
  <si>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</si>
  <si>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</si>
  <si>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</si>
  <si>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</si>
  <si>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</si>
  <si>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</si>
  <si>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</si>
  <si>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</si>
  <si>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</si>
  <si>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</si>
  <si>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</si>
  <si>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</si>
  <si>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</si>
  <si>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</si>
  <si>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</si>
  <si>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</si>
  <si>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</si>
  <si>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</si>
  <si>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</si>
  <si>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</si>
  <si>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</si>
  <si>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</si>
  <si>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</si>
  <si>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</si>
  <si>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</si>
  <si>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</si>
  <si>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</si>
  <si>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</si>
  <si>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</si>
  <si>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</si>
  <si>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</si>
  <si>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</si>
  <si>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</si>
  <si>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</si>
  <si>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</si>
  <si>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</si>
  <si>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</si>
  <si>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</si>
  <si>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</si>
  <si>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</si>
  <si>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</si>
  <si>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</si>
  <si>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</si>
  <si>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</si>
  <si>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</si>
  <si>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</si>
  <si>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</si>
  <si>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3.36</t>
  </si>
  <si>
    <t>▲ 10.46</t>
  </si>
  <si>
    <t>▲ 10.45</t>
  </si>
  <si>
    <t>▲ 1.52</t>
  </si>
  <si>
    <t>一般会計</t>
  </si>
  <si>
    <t>浦安市介護保険特別会計（保険事業勘定）</t>
  </si>
  <si>
    <t>浦安市下水道事業会計</t>
  </si>
  <si>
    <t>浦安市介護保険特別会計（介護サービス事業勘定）</t>
  </si>
  <si>
    <t>浦安市国民健康保険特別会計</t>
  </si>
  <si>
    <t>浦安市後期高齢者医療特別会計</t>
  </si>
  <si>
    <t>浦安市墓地公園事業特別会計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</si>
  <si>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</si>
  <si>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</si>
  <si>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</si>
  <si>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</si>
  <si>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</si>
  <si>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</si>
  <si>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</si>
  <si>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</si>
  <si>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</si>
  <si>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</si>
  <si>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</si>
  <si>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</si>
  <si>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</si>
  <si>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</si>
  <si>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</si>
  <si>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</si>
  <si>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うらやす財団</t>
    <rPh sb="4" eb="6">
      <t>ザイダン</t>
    </rPh>
    <phoneticPr fontId="2"/>
  </si>
  <si>
    <t>ジェイコム千葉</t>
    <rPh sb="5" eb="7">
      <t>チバ</t>
    </rPh>
    <phoneticPr fontId="2"/>
  </si>
  <si>
    <t>浦安市土地開発公社</t>
    <rPh sb="0" eb="3">
      <t>ウラヤスシ</t>
    </rPh>
    <rPh sb="3" eb="5">
      <t>トチ</t>
    </rPh>
    <rPh sb="5" eb="7">
      <t>カイハツ</t>
    </rPh>
    <rPh sb="7" eb="9">
      <t>コウシャ</t>
    </rPh>
    <phoneticPr fontId="2"/>
  </si>
  <si>
    <t>公共施設修繕基金</t>
    <rPh sb="0" eb="2">
      <t>コウキョウ</t>
    </rPh>
    <rPh sb="2" eb="4">
      <t>シセツ</t>
    </rPh>
    <rPh sb="4" eb="6">
      <t>シュウゼン</t>
    </rPh>
    <rPh sb="6" eb="8">
      <t>キキン</t>
    </rPh>
    <phoneticPr fontId="5"/>
  </si>
  <si>
    <t>墓地公園事業基金</t>
    <rPh sb="0" eb="2">
      <t>ボチ</t>
    </rPh>
    <rPh sb="2" eb="4">
      <t>コウエン</t>
    </rPh>
    <rPh sb="4" eb="6">
      <t>ジギョウ</t>
    </rPh>
    <rPh sb="6" eb="8">
      <t>キキン</t>
    </rPh>
    <phoneticPr fontId="5"/>
  </si>
  <si>
    <t>国際交流基金</t>
    <rPh sb="0" eb="2">
      <t>コクサイ</t>
    </rPh>
    <rPh sb="2" eb="4">
      <t>コウリュウ</t>
    </rPh>
    <rPh sb="4" eb="6">
      <t>キキン</t>
    </rPh>
    <phoneticPr fontId="5"/>
  </si>
  <si>
    <t>-</t>
    <phoneticPr fontId="2"/>
  </si>
  <si>
    <t>スポーツ振興基金</t>
    <phoneticPr fontId="5"/>
  </si>
  <si>
    <t>救急医療体制維持確保臨時基金</t>
    <rPh sb="0" eb="2">
      <t>キュウキュウ</t>
    </rPh>
    <rPh sb="2" eb="4">
      <t>イリョウ</t>
    </rPh>
    <rPh sb="4" eb="6">
      <t>タイセイ</t>
    </rPh>
    <rPh sb="6" eb="8">
      <t>イジ</t>
    </rPh>
    <rPh sb="8" eb="10">
      <t>カクホ</t>
    </rPh>
    <rPh sb="10" eb="12">
      <t>リンジ</t>
    </rPh>
    <rPh sb="12" eb="1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</si>
  <si>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</si>
  <si>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</si>
  <si>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</si>
  <si>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</si>
  <si>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</si>
  <si>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令和２年度では、将来負担比率・実質公債費比率ともに、類似団体と比較して高くなっていますが、早期健全化基準以下であり、財政健全を堅持していると判断しています。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令和４年に施行した浦安市健全な財政運営に関する条例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</si>
  <si>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</si>
  <si>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</si>
  <si>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</si>
  <si>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将来負担比率は、地方債の現在高が増加したことなどから、5.1ポイント増の38.5％となっており、類似団体内平均値を上回っています。また、有形固定資産減価償却率も類似団体内平均値を上回っています。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</si>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</sst>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45FA-439B-BC4E-3DFF981809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103160</c:v>
                </c:pt>
                <c:pt idx="1">
                  <c:v>45931</c:v>
                </c:pt>
                <c:pt idx="2">
                  <c:v>64232</c:v>
                </c:pt>
                <c:pt idx="3">
                  <c:v>58330</c:v>
                </c:pt>
                <c:pt idx="4">
                  <c:v>59420</c:v>
                </c:pt>
              </c:numCache>
            </c:numRef>
          </c:val>
          <c:smooth val="0"/>
          <c:extLst>
            <c:ext xmlns:c16="http://schemas.microsoft.com/office/drawing/2014/chart" uri="{C3380CC4-5D6E-409C-BE32-E72D297353CC}">
              <c16:uniqueId val="{00000001-45FA-439B-BC4E-3DFF981809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14.35</c:v>
                </c:pt>
                <c:pt idx="1">
                  <c:v>6.96</c:v>
                </c:pt>
                <c:pt idx="2">
                  <c:v>1.42</c:v>
                </c:pt>
                <c:pt idx="3">
                  <c:v>2.98</c:v>
                </c:pt>
                <c:pt idx="4">
                  <c:v>4.13</c:v>
                </c:pt>
              </c:numCache>
            </c:numRef>
          </c:val>
          <c:extLst>
            <c:ext xmlns:c16="http://schemas.microsoft.com/office/drawing/2014/chart" uri="{C3380CC4-5D6E-409C-BE32-E72D297353CC}">
              <c16:uniqueId val="{00000000-8CD2-4411-92ED-D8ADE530F6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24.96</c:v>
                </c:pt>
                <c:pt idx="1">
                  <c:v>32.29</c:v>
                </c:pt>
                <c:pt idx="2">
                  <c:v>29.82</c:v>
                </c:pt>
                <c:pt idx="3">
                  <c:v>18.149999999999999</c:v>
                </c:pt>
                <c:pt idx="4">
                  <c:v>16.2</c:v>
                </c:pt>
              </c:numCache>
            </c:numRef>
          </c:val>
          <c:extLst>
            <c:ext xmlns:c16="http://schemas.microsoft.com/office/drawing/2014/chart" uri="{C3380CC4-5D6E-409C-BE32-E72D297353CC}">
              <c16:uniqueId val="{00000001-8CD2-4411-92ED-D8ADE530F6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3.61</c:v>
                </c:pt>
                <c:pt idx="1">
                  <c:v>-3.36</c:v>
                </c:pt>
                <c:pt idx="2">
                  <c:v>-10.46</c:v>
                </c:pt>
                <c:pt idx="3">
                  <c:v>-10.45</c:v>
                </c:pt>
                <c:pt idx="4">
                  <c:v>-1.52</c:v>
                </c:pt>
              </c:numCache>
            </c:numRef>
          </c:val>
          <c:smooth val="0"/>
          <c:extLst>
            <c:ext xmlns:c16="http://schemas.microsoft.com/office/drawing/2014/chart" uri="{C3380CC4-5D6E-409C-BE32-E72D297353CC}">
              <c16:uniqueId val="{00000002-8CD2-4411-92ED-D8ADE530F6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C5-4C0D-843E-5046174660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C5-4C0D-843E-5046174660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C5-4C0D-843E-5046174660CB}"/>
            </c:ext>
          </c:extLst>
        </c:ser>
        <c:ser>
          <c:idx val="3"/>
          <c:order val="3"/>
          <c:tx>
            <c:strRef>
              <c:f>データシート!$A$30</c:f>
              <c:strCache>
                <c:ptCount val="1"/>
                <c:pt idx="0">
                  <c:v>浦安市墓地公園事業特別会計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E0C5-4C0D-843E-5046174660CB}"/>
            </c:ext>
          </c:extLst>
        </c:ser>
        <c:ser>
          <c:idx val="4"/>
          <c:order val="4"/>
          <c:tx>
            <c:strRef>
              <c:f>データシート!$A$31</c:f>
              <c:strCache>
                <c:ptCount val="1"/>
                <c:pt idx="0">
                  <c:v>浦安市後期高齢者医療特別会計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4-E0C5-4C0D-843E-5046174660CB}"/>
            </c:ext>
          </c:extLst>
        </c:ser>
        <c:ser>
          <c:idx val="5"/>
          <c:order val="5"/>
          <c:tx>
            <c:strRef>
              <c:f>データシート!$A$32</c:f>
              <c:strCache>
                <c:ptCount val="1"/>
                <c:pt idx="0">
                  <c:v>浦安市国民健康保険特別会計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0.42</c:v>
                </c:pt>
                <c:pt idx="2">
                  <c:v>#N/A</c:v>
                </c:pt>
                <c:pt idx="3">
                  <c:v>1.04</c:v>
                </c:pt>
                <c:pt idx="4">
                  <c:v>#N/A</c:v>
                </c:pt>
                <c:pt idx="5">
                  <c:v>0.02</c:v>
                </c:pt>
                <c:pt idx="6">
                  <c:v>#N/A</c:v>
                </c:pt>
                <c:pt idx="7">
                  <c:v>0.19</c:v>
                </c:pt>
                <c:pt idx="8">
                  <c:v>#N/A</c:v>
                </c:pt>
                <c:pt idx="9">
                  <c:v>0.13</c:v>
                </c:pt>
              </c:numCache>
            </c:numRef>
          </c:val>
          <c:extLst>
            <c:ext xmlns:c16="http://schemas.microsoft.com/office/drawing/2014/chart" uri="{C3380CC4-5D6E-409C-BE32-E72D297353CC}">
              <c16:uniqueId val="{00000005-E0C5-4C0D-843E-5046174660CB}"/>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0.21</c:v>
                </c:pt>
                <c:pt idx="4">
                  <c:v>#N/A</c:v>
                </c:pt>
                <c:pt idx="5">
                  <c:v>0.17</c:v>
                </c:pt>
                <c:pt idx="6">
                  <c:v>#N/A</c:v>
                </c:pt>
                <c:pt idx="7">
                  <c:v>0.2</c:v>
                </c:pt>
                <c:pt idx="8">
                  <c:v>#N/A</c:v>
                </c:pt>
                <c:pt idx="9">
                  <c:v>0.2</c:v>
                </c:pt>
              </c:numCache>
            </c:numRef>
          </c:val>
          <c:extLst>
            <c:ext xmlns:c16="http://schemas.microsoft.com/office/drawing/2014/chart" uri="{C3380CC4-5D6E-409C-BE32-E72D297353CC}">
              <c16:uniqueId val="{00000006-E0C5-4C0D-843E-5046174660CB}"/>
            </c:ext>
          </c:extLst>
        </c:ser>
        <c:ser>
          <c:idx val="7"/>
          <c:order val="7"/>
          <c:tx>
            <c:strRef>
              <c:f>データシート!$A$34</c:f>
              <c:strCache>
                <c:ptCount val="1"/>
                <c:pt idx="0">
                  <c:v>浦安市下水道事業会計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0.13</c:v>
                </c:pt>
                <c:pt idx="4">
                  <c:v>#N/A</c:v>
                </c:pt>
                <c:pt idx="5">
                  <c:v>0.31</c:v>
                </c:pt>
                <c:pt idx="6">
                  <c:v>#N/A</c:v>
                </c:pt>
                <c:pt idx="7">
                  <c:v>0.25</c:v>
                </c:pt>
                <c:pt idx="8">
                  <c:v>#N/A</c:v>
                </c:pt>
                <c:pt idx="9">
                  <c:v>0.27</c:v>
                </c:pt>
              </c:numCache>
            </c:numRef>
          </c:val>
          <c:extLst>
            <c:ext xmlns:c16="http://schemas.microsoft.com/office/drawing/2014/chart" uri="{C3380CC4-5D6E-409C-BE32-E72D297353CC}">
              <c16:uniqueId val="{00000007-E0C5-4C0D-843E-5046174660CB}"/>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0.35</c:v>
                </c:pt>
                <c:pt idx="2">
                  <c:v>#N/A</c:v>
                </c:pt>
                <c:pt idx="3">
                  <c:v>0.56000000000000005</c:v>
                </c:pt>
                <c:pt idx="4">
                  <c:v>#N/A</c:v>
                </c:pt>
                <c:pt idx="5">
                  <c:v>0.52</c:v>
                </c:pt>
                <c:pt idx="6">
                  <c:v>#N/A</c:v>
                </c:pt>
                <c:pt idx="7">
                  <c:v>0.28999999999999998</c:v>
                </c:pt>
                <c:pt idx="8">
                  <c:v>#N/A</c:v>
                </c:pt>
                <c:pt idx="9">
                  <c:v>0.28000000000000003</c:v>
                </c:pt>
              </c:numCache>
            </c:numRef>
          </c:val>
          <c:extLst>
            <c:ext xmlns:c16="http://schemas.microsoft.com/office/drawing/2014/chart" uri="{C3380CC4-5D6E-409C-BE32-E72D297353CC}">
              <c16:uniqueId val="{00000008-E0C5-4C0D-843E-5046174660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14.33</c:v>
                </c:pt>
                <c:pt idx="2">
                  <c:v>#N/A</c:v>
                </c:pt>
                <c:pt idx="3">
                  <c:v>6.95</c:v>
                </c:pt>
                <c:pt idx="4">
                  <c:v>#N/A</c:v>
                </c:pt>
                <c:pt idx="5">
                  <c:v>1.4</c:v>
                </c:pt>
                <c:pt idx="6">
                  <c:v>#N/A</c:v>
                </c:pt>
                <c:pt idx="7">
                  <c:v>2.95</c:v>
                </c:pt>
                <c:pt idx="8">
                  <c:v>#N/A</c:v>
                </c:pt>
                <c:pt idx="9">
                  <c:v>4.1100000000000003</c:v>
                </c:pt>
              </c:numCache>
            </c:numRef>
          </c:val>
          <c:extLst>
            <c:ext xmlns:c16="http://schemas.microsoft.com/office/drawing/2014/chart" uri="{C3380CC4-5D6E-409C-BE32-E72D297353CC}">
              <c16:uniqueId val="{00000009-E0C5-4C0D-843E-5046174660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2213</c:v>
                </c:pt>
                <c:pt idx="5">
                  <c:v>2151</c:v>
                </c:pt>
                <c:pt idx="8">
                  <c:v>2042</c:v>
                </c:pt>
                <c:pt idx="11">
                  <c:v>1894</c:v>
                </c:pt>
                <c:pt idx="14">
                  <c:v>1758</c:v>
                </c:pt>
              </c:numCache>
            </c:numRef>
          </c:val>
          <c:extLst>
            <c:ext xmlns:c16="http://schemas.microsoft.com/office/drawing/2014/chart" uri="{C3380CC4-5D6E-409C-BE32-E72D297353CC}">
              <c16:uniqueId val="{00000000-F35D-4072-96F5-D5BBBC3697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5D-4072-96F5-D5BBBC3697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1104</c:v>
                </c:pt>
                <c:pt idx="3">
                  <c:v>1705</c:v>
                </c:pt>
                <c:pt idx="6">
                  <c:v>1000</c:v>
                </c:pt>
                <c:pt idx="9">
                  <c:v>1708</c:v>
                </c:pt>
                <c:pt idx="12">
                  <c:v>1245</c:v>
                </c:pt>
              </c:numCache>
            </c:numRef>
          </c:val>
          <c:extLst>
            <c:ext xmlns:c16="http://schemas.microsoft.com/office/drawing/2014/chart" uri="{C3380CC4-5D6E-409C-BE32-E72D297353CC}">
              <c16:uniqueId val="{00000002-F35D-4072-96F5-D5BBBC3697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5D-4072-96F5-D5BBBC3697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688</c:v>
                </c:pt>
                <c:pt idx="3">
                  <c:v>553</c:v>
                </c:pt>
                <c:pt idx="6">
                  <c:v>598</c:v>
                </c:pt>
                <c:pt idx="9">
                  <c:v>460</c:v>
                </c:pt>
                <c:pt idx="12">
                  <c:v>67</c:v>
                </c:pt>
              </c:numCache>
            </c:numRef>
          </c:val>
          <c:extLst>
            <c:ext xmlns:c16="http://schemas.microsoft.com/office/drawing/2014/chart" uri="{C3380CC4-5D6E-409C-BE32-E72D297353CC}">
              <c16:uniqueId val="{00000004-F35D-4072-96F5-D5BBBC3697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5D-4072-96F5-D5BBBC3697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5D-4072-96F5-D5BBBC3697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3020</c:v>
                </c:pt>
                <c:pt idx="3">
                  <c:v>3557</c:v>
                </c:pt>
                <c:pt idx="6">
                  <c:v>3515</c:v>
                </c:pt>
                <c:pt idx="9">
                  <c:v>3678</c:v>
                </c:pt>
                <c:pt idx="12">
                  <c:v>3691</c:v>
                </c:pt>
              </c:numCache>
            </c:numRef>
          </c:val>
          <c:extLst>
            <c:ext xmlns:c16="http://schemas.microsoft.com/office/drawing/2014/chart" uri="{C3380CC4-5D6E-409C-BE32-E72D297353CC}">
              <c16:uniqueId val="{00000007-F35D-4072-96F5-D5BBBC3697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2599</c:v>
                </c:pt>
                <c:pt idx="2">
                  <c:v>#N/A</c:v>
                </c:pt>
                <c:pt idx="3">
                  <c:v>#N/A</c:v>
                </c:pt>
                <c:pt idx="4">
                  <c:v>3664</c:v>
                </c:pt>
                <c:pt idx="5">
                  <c:v>#N/A</c:v>
                </c:pt>
                <c:pt idx="6">
                  <c:v>#N/A</c:v>
                </c:pt>
                <c:pt idx="7">
                  <c:v>3071</c:v>
                </c:pt>
                <c:pt idx="8">
                  <c:v>#N/A</c:v>
                </c:pt>
                <c:pt idx="9">
                  <c:v>#N/A</c:v>
                </c:pt>
                <c:pt idx="10">
                  <c:v>3952</c:v>
                </c:pt>
                <c:pt idx="11">
                  <c:v>#N/A</c:v>
                </c:pt>
                <c:pt idx="12">
                  <c:v>#N/A</c:v>
                </c:pt>
                <c:pt idx="13">
                  <c:v>3245</c:v>
                </c:pt>
                <c:pt idx="14">
                  <c:v>#N/A</c:v>
                </c:pt>
              </c:numCache>
            </c:numRef>
          </c:val>
          <c:smooth val="0"/>
          <c:extLst>
            <c:ext xmlns:c16="http://schemas.microsoft.com/office/drawing/2014/chart" uri="{C3380CC4-5D6E-409C-BE32-E72D297353CC}">
              <c16:uniqueId val="{00000008-F35D-4072-96F5-D5BBBC3697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17633</c:v>
                </c:pt>
                <c:pt idx="5">
                  <c:v>16441</c:v>
                </c:pt>
                <c:pt idx="8">
                  <c:v>15851</c:v>
                </c:pt>
                <c:pt idx="11">
                  <c:v>13478</c:v>
                </c:pt>
                <c:pt idx="14">
                  <c:v>13539</c:v>
                </c:pt>
              </c:numCache>
            </c:numRef>
          </c:val>
          <c:extLst>
            <c:ext xmlns:c16="http://schemas.microsoft.com/office/drawing/2014/chart" uri="{C3380CC4-5D6E-409C-BE32-E72D297353CC}">
              <c16:uniqueId val="{00000000-F250-460F-A5D4-533B595649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3674</c:v>
                </c:pt>
              </c:numCache>
            </c:numRef>
          </c:val>
          <c:extLst>
            <c:ext xmlns:c16="http://schemas.microsoft.com/office/drawing/2014/chart" uri="{C3380CC4-5D6E-409C-BE32-E72D297353CC}">
              <c16:uniqueId val="{00000001-F250-460F-A5D4-533B595649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16816</c:v>
                </c:pt>
                <c:pt idx="5">
                  <c:v>19917</c:v>
                </c:pt>
                <c:pt idx="8">
                  <c:v>18798</c:v>
                </c:pt>
                <c:pt idx="11">
                  <c:v>13945</c:v>
                </c:pt>
                <c:pt idx="14">
                  <c:v>13685</c:v>
                </c:pt>
              </c:numCache>
            </c:numRef>
          </c:val>
          <c:extLst>
            <c:ext xmlns:c16="http://schemas.microsoft.com/office/drawing/2014/chart" uri="{C3380CC4-5D6E-409C-BE32-E72D297353CC}">
              <c16:uniqueId val="{00000002-F250-460F-A5D4-533B595649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50-460F-A5D4-533B595649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50-460F-A5D4-533B595649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0-460F-A5D4-533B595649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6491</c:v>
                </c:pt>
                <c:pt idx="3">
                  <c:v>7780</c:v>
                </c:pt>
                <c:pt idx="6">
                  <c:v>8561</c:v>
                </c:pt>
                <c:pt idx="9">
                  <c:v>8800</c:v>
                </c:pt>
                <c:pt idx="12">
                  <c:v>8759</c:v>
                </c:pt>
              </c:numCache>
            </c:numRef>
          </c:val>
          <c:extLst>
            <c:ext xmlns:c16="http://schemas.microsoft.com/office/drawing/2014/chart" uri="{C3380CC4-5D6E-409C-BE32-E72D297353CC}">
              <c16:uniqueId val="{00000006-F250-460F-A5D4-533B595649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250-460F-A5D4-533B595649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5080</c:v>
                </c:pt>
                <c:pt idx="3">
                  <c:v>4496</c:v>
                </c:pt>
                <c:pt idx="6">
                  <c:v>4220</c:v>
                </c:pt>
                <c:pt idx="9">
                  <c:v>3627</c:v>
                </c:pt>
                <c:pt idx="12">
                  <c:v>2678</c:v>
                </c:pt>
              </c:numCache>
            </c:numRef>
          </c:val>
          <c:extLst>
            <c:ext xmlns:c16="http://schemas.microsoft.com/office/drawing/2014/chart" uri="{C3380CC4-5D6E-409C-BE32-E72D297353CC}">
              <c16:uniqueId val="{00000008-F250-460F-A5D4-533B595649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4029</c:v>
                </c:pt>
                <c:pt idx="3">
                  <c:v>2776</c:v>
                </c:pt>
                <c:pt idx="6">
                  <c:v>2310</c:v>
                </c:pt>
                <c:pt idx="9">
                  <c:v>1872</c:v>
                </c:pt>
                <c:pt idx="12">
                  <c:v>1418</c:v>
                </c:pt>
              </c:numCache>
            </c:numRef>
          </c:val>
          <c:extLst>
            <c:ext xmlns:c16="http://schemas.microsoft.com/office/drawing/2014/chart" uri="{C3380CC4-5D6E-409C-BE32-E72D297353CC}">
              <c16:uniqueId val="{00000009-F250-460F-A5D4-533B595649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24238</c:v>
                </c:pt>
                <c:pt idx="3">
                  <c:v>23310</c:v>
                </c:pt>
                <c:pt idx="6">
                  <c:v>26388</c:v>
                </c:pt>
                <c:pt idx="9">
                  <c:v>27672</c:v>
                </c:pt>
                <c:pt idx="12">
                  <c:v>35505</c:v>
                </c:pt>
              </c:numCache>
            </c:numRef>
          </c:val>
          <c:extLst>
            <c:ext xmlns:c16="http://schemas.microsoft.com/office/drawing/2014/chart" uri="{C3380CC4-5D6E-409C-BE32-E72D297353CC}">
              <c16:uniqueId val="{0000000A-F250-460F-A5D4-533B595649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5390</c:v>
                </c:pt>
                <c:pt idx="2">
                  <c:v>#N/A</c:v>
                </c:pt>
                <c:pt idx="3">
                  <c:v>#N/A</c:v>
                </c:pt>
                <c:pt idx="4">
                  <c:v>2003</c:v>
                </c:pt>
                <c:pt idx="5">
                  <c:v>#N/A</c:v>
                </c:pt>
                <c:pt idx="6">
                  <c:v>#N/A</c:v>
                </c:pt>
                <c:pt idx="7">
                  <c:v>6831</c:v>
                </c:pt>
                <c:pt idx="8">
                  <c:v>#N/A</c:v>
                </c:pt>
                <c:pt idx="9">
                  <c:v>#N/A</c:v>
                </c:pt>
                <c:pt idx="10">
                  <c:v>14548</c:v>
                </c:pt>
                <c:pt idx="11">
                  <c:v>#N/A</c:v>
                </c:pt>
                <c:pt idx="12">
                  <c:v>#N/A</c:v>
                </c:pt>
                <c:pt idx="13">
                  <c:v>17462</c:v>
                </c:pt>
                <c:pt idx="14">
                  <c:v>#N/A</c:v>
                </c:pt>
              </c:numCache>
            </c:numRef>
          </c:val>
          <c:smooth val="0"/>
          <c:extLst>
            <c:ext xmlns:c16="http://schemas.microsoft.com/office/drawing/2014/chart" uri="{C3380CC4-5D6E-409C-BE32-E72D297353CC}">
              <c16:uniqueId val="{0000000B-F250-460F-A5D4-533B595649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13375</c:v>
                </c:pt>
                <c:pt idx="1">
                  <c:v>8238</c:v>
                </c:pt>
                <c:pt idx="2">
                  <c:v>7618</c:v>
                </c:pt>
              </c:numCache>
            </c:numRef>
          </c:val>
          <c:extLst>
            <c:ext xmlns:c16="http://schemas.microsoft.com/office/drawing/2014/chart" uri="{C3380CC4-5D6E-409C-BE32-E72D297353CC}">
              <c16:uniqueId val="{00000000-CF4D-4B25-91F7-613B048F68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CF4D-4B25-91F7-613B048F68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4147</c:v>
                </c:pt>
                <c:pt idx="1">
                  <c:v>2791</c:v>
                </c:pt>
                <c:pt idx="2">
                  <c:v>3043</c:v>
                </c:pt>
              </c:numCache>
            </c:numRef>
          </c:val>
          <c:extLst>
            <c:ext xmlns:c16="http://schemas.microsoft.com/office/drawing/2014/chart" uri="{C3380CC4-5D6E-409C-BE32-E72D297353CC}">
              <c16:uniqueId val="{00000002-CF4D-4B25-91F7-613B048F68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{2431F2FE-2386-4430-B2AD-0157F5F253A6}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BD8-4474-8AAD-8A9358D8FF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{2DFE83FE-BF47-472C-AA3F-8BC4969FF71E}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D8-4474-8AAD-8A9358D8FF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{BE6EDE5E-E465-462D-9A5C-1FE2DA309FE5}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D8-4474-8AAD-8A9358D8FF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{CDF1D3EC-7CF5-4A06-B63F-5FEC900AB62D}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D8-4474-8AAD-8A9358D8FF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{AF2BF89A-B0C1-4DB1-8D07-49379DA7691A}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D8-4474-8AAD-8A9358D8FF24}"/>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{B2562055-C7EF-4CB8-9A13-42E276421EF1}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BD8-4474-8AAD-8A9358D8FF24}"/>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{03117C3A-CD1D-4178-9471-2BB21CEC1D45}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BD8-4474-8AAD-8A9358D8FF24}"/>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{0D2B7B09-13C1-4FC8-B1E6-BEF185831AA7}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BD8-4474-8AAD-8A9358D8FF24}"/>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{1D07215F-41B8-4BEF-8DC5-70D5C346CA86}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BD8-4474-8AAD-8A9358D8FF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67.2</c:v>
                </c:pt>
                <c:pt idx="16">
                  <c:v>66.5</c:v>
                </c:pt>
                <c:pt idx="24">
                  <c:v>67.099999999999994</c:v>
                </c:pt>
                <c:pt idx="32">
                  <c:v>67.400000000000006</c:v>
                </c:pt>
              </c:numCache>
            </c:numRef>
          </c:xVal>
          <c:yVal>
            <c:numRef>
              <c:f>公会計指標分析・財政指標組合せ分析表!$BP$51:$DC$51</c:f>
              <c:numCache>
                <c:formatCode>#,##0.0;"▲ "#,##0.0</c:formatCode>
                <c:ptCount val="40"/>
                <c:pt idx="0">
                  <c:v>12.9</c:v>
                </c:pt>
                <c:pt idx="8">
                  <c:v>4.8</c:v>
                </c:pt>
                <c:pt idx="16">
                  <c:v>15.9</c:v>
                </c:pt>
                <c:pt idx="24">
                  <c:v>33.4</c:v>
                </c:pt>
                <c:pt idx="32">
                  <c:v>38.5</c:v>
                </c:pt>
              </c:numCache>
            </c:numRef>
          </c:yVal>
          <c:smooth val="0"/>
          <c:extLst>
            <c:ext xmlns:c16="http://schemas.microsoft.com/office/drawing/2014/chart" uri="{C3380CC4-5D6E-409C-BE32-E72D297353CC}">
              <c16:uniqueId val="{00000009-0BD8-4474-8AAD-8A9358D8FF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1896199592109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{67806480-0314-4A6E-B832-59589746302B}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BD8-4474-8AAD-8A9358D8FF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{52C2E661-488B-4382-9455-23F77D5EDB9E}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D8-4474-8AAD-8A9358D8FF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{25C056DF-8CA8-4DCA-AFE8-C2CB3793DFEF}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D8-4474-8AAD-8A9358D8FF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{6E063088-6452-4041-9D1B-27AA5C1956A3}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D8-4474-8AAD-8A9358D8FF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{F43CC581-CB52-47DB-9493-4FD9D89B8619}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D8-4474-8AAD-8A9358D8FF24}"/>
                </c:ext>
              </c:extLst>
            </c:dLbl>
            <c:dLbl>
              <c:idx val="8"/>
              <c:layout>
                <c:manualLayout>
                  <c:x val="-3.410078097993367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{544EC345-BE49-401E-BB1B-0B3A0E9CCD5C}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BD8-4474-8AAD-8A9358D8FF2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{E3BFF924-6353-4893-9FED-455DAE358CEA}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BD8-4474-8AAD-8A9358D8FF2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{2267F8D3-ADEB-4B3E-916E-258E3F38E353}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BD8-4474-8AAD-8A9358D8FF2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{3403312A-CFBC-4600-AE58-ED238A5A350D}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BD8-4474-8AAD-8A9358D8FF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0BD8-4474-8AAD-8A9358D8FF24}"/>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{4D449499-905D-4CD9-BB7A-199E6113A872}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0F1-44AA-BA81-14974EF744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{E9D09C6B-FEA7-4470-A0C2-80DD4E5980A5}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F1-44AA-BA81-14974EF744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{139C8E79-E7D0-4CC6-8086-895BD6B3767A}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F1-44AA-BA81-14974EF744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{A4EA2D2F-B9EE-409F-956D-02291B880C7B}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F1-44AA-BA81-14974EF744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{2E027E75-62FE-40CF-BE04-19F26627CB6F}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F1-44AA-BA81-14974EF7445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{D50704F4-E2E1-49D8-84B3-0BD6AB767DCE}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0F1-44AA-BA81-14974EF7445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{BAB6F34C-2139-48B5-AF8B-E12D29676BFC}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0F1-44AA-BA81-14974EF7445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{6724766B-87AC-4107-BDFE-615571F40FE6}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0F1-44AA-BA81-14974EF7445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{635DFDE6-AFB2-4436-A3B1-BF2EF449FC4C}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0F1-44AA-BA81-14974EF744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6.6</c:v>
                </c:pt>
                <c:pt idx="16">
                  <c:v>7.4</c:v>
                </c:pt>
                <c:pt idx="24">
                  <c:v>8.3000000000000007</c:v>
                </c:pt>
                <c:pt idx="32">
                  <c:v>7.8</c:v>
                </c:pt>
              </c:numCache>
            </c:numRef>
          </c:xVal>
          <c:yVal>
            <c:numRef>
              <c:f>公会計指標分析・財政指標組合せ分析表!$BP$73:$DC$73</c:f>
              <c:numCache>
                <c:formatCode>#,##0.0;"▲ "#,##0.0</c:formatCode>
                <c:ptCount val="40"/>
                <c:pt idx="0">
                  <c:v>12.9</c:v>
                </c:pt>
                <c:pt idx="8">
                  <c:v>4.8</c:v>
                </c:pt>
                <c:pt idx="16">
                  <c:v>15.9</c:v>
                </c:pt>
                <c:pt idx="24">
                  <c:v>33.4</c:v>
                </c:pt>
                <c:pt idx="32">
                  <c:v>38.5</c:v>
                </c:pt>
              </c:numCache>
            </c:numRef>
          </c:yVal>
          <c:smooth val="0"/>
          <c:extLst>
            <c:ext xmlns:c16="http://schemas.microsoft.com/office/drawing/2014/chart" uri="{C3380CC4-5D6E-409C-BE32-E72D297353CC}">
              <c16:uniqueId val="{00000009-10F1-44AA-BA81-14974EF744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3979863100869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{7B968673-1B6C-41CF-AD2D-BF2BD0A25E19}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0F1-44AA-BA81-14974EF744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{976F8BE5-97EA-4C32-8DCA-58E691829814}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F1-44AA-BA81-14974EF744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{95131129-F489-4EA5-9B86-74024C78D383}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F1-44AA-BA81-14974EF744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{0C8741B6-8420-4C68-8FCA-70BDFDC62BB2}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F1-44AA-BA81-14974EF744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{03EF9E27-3D9E-4C4A-811B-EE9C5F2B9AD4}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F1-44AA-BA81-14974EF74457}"/>
                </c:ext>
              </c:extLst>
            </c:dLbl>
            <c:dLbl>
              <c:idx val="8"/>
              <c:layout>
                <c:manualLayout>
                  <c:x val="0"/>
                  <c:y val="1.527888420289785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{FF7D8BB2-DDA1-4001-BA01-0AAAA156DA67}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0F1-44AA-BA81-14974EF74457}"/>
                </c:ext>
              </c:extLst>
            </c:dLbl>
            <c:dLbl>
              <c:idx val="16"/>
              <c:layout>
                <c:manualLayout>
                  <c:x val="0"/>
                  <c:y val="1.113666829462420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{38BC8E89-870A-479F-93C3-CF04F494D6CA}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0F1-44AA-BA81-14974EF74457}"/>
                </c:ext>
              </c:extLst>
            </c:dLbl>
            <c:dLbl>
              <c:idx val="24"/>
              <c:layout>
                <c:manualLayout>
                  <c:x val="0"/>
                  <c:y val="-1.50177374312199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{EEC1A871-5CA5-4D1C-B75E-CDEB1D269E9E}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0F1-44AA-BA81-14974EF74457}"/>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{C3A37CA5-15BD-42C0-87EC-EA33D185B0F4}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0F1-44AA-BA81-14974EF74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10F1-44AA-BA81-14974EF74457}"/>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前年度と比較すると、実質公債費比率（分子）が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しています。その主な要因としては、舞浜地区道路災害復旧工事、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地下水活用システム賃借料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により、公債費に準ずる債務負担行為が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平成２６年度で償還終了しています。</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将来負担比率（分子）が増加しています。その主な要因としては地方債の新規借入額の増に伴う地方債現在高の増加と、財政調整基金残高の減等に伴い充当可能基金が減少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も、新型コロナウイルス感染症の影響による市税収入等の減少や、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様々な行政課題に対応するため、財政調整基金の活用による基金残高の減少や地方債現在高の増も見込まれるなど、将来負担比率を押し上げる要因も見込まれます。市としましては、引き続き、現在の世代と後年度の世代との、世代間の負担のバランスといった面も考慮しながら、財政運営にあたりたいと考えており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億円となっており、前年度から約３億７千万円の減少となっている。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令和２年度に新規に創設した救急医療体制維持確保臨時基金で約２億円、墓地公園事業基金で約６千万円積立が増加した一方で、スポーツ振興基金で約１千万円、財政調整基金で約６億２千万円の、基金取り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収支の見通しを踏まえ、基金規模を一定程度確保するよう努めるとともに、公共施設修繕基金については、市政発展期に整備した公共施設の老朽化に伴う改修・修繕に備えるため積立を行いながら、必要な時期に活用を図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・公共施設修繕基金：市の設置する公用又は公共用に供する施設その他維持補修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・墓地公園事業基金：墓地公園事業の円滑な運営</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・国際交流基金：国際交流の推進に係る事業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・公共施設修繕基金：改修事業への充当がなく、積立を行ったことにより増加となっている。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救急医療体制維持確保臨時基金：新型コロナウイルス感染症の拡大により、救急医療の活動に大きな影響がある状況においても、医療体制を維持、確保するため、令和２年度に新規に創設し、約２億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・スポーツ振興基金：積立を行わず、スポーツ協会活動費補助金等の費用の取り崩しを行ったことより、約１千万円の減少となっている。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公共施設修繕基金：市政発展期に整備した公共施設の老朽化に伴う改修・修繕に備えるため、継続して積立を行いながら必要となる場合に活用を図る。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億円となっており、前年度から約６億２千万円の減少となっている。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伴う税収減に対応するため、経常経費の圧縮や投資的経費の見直し等の取り組みを行っているが、なお、解消できない財源不足について、財源調整的な基金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令和２年度においては、税収入の減やコロナ対策として各事業を実施するため、約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財政調整のための基金について、各施策の推進のためその活用を図りながらも、年度間の財源調整や災害復旧などに対応するため一定の年度末残高の確保に努め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具体的な活用は未定であり、取り崩しを行っていないことから、増減なしとなっている。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具体的な活用は未定であるが、今後の公債費の増減を注視しながら、必要となる場合に備え、引き続き基金を維持する。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％となっており、類似団体より高い水準にあります。これは、本市において昭和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後に集中的に整備された資産の老朽化が進行しており、更新時期を迎えていることなどによるものです。公共施設個別施設計画等に基づき、老朽化した施設について、点検・診断や計画的な予防保全による長寿命化を進めていくなど、公共施設等の適正管理に努め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170307</xdr:rowOff>
    </xdr:from>
    <xdr:to>
      <xdr:col>23</xdr:col>
      <xdr:colOff>136525</xdr:colOff>
      <xdr:row>31</xdr:row>
      <xdr:rowOff>100457</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148734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29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157353</xdr:rowOff>
    </xdr:from>
    <xdr:to>
      <xdr:col>19</xdr:col>
      <xdr:colOff>187325</xdr:colOff>
      <xdr:row>31</xdr:row>
      <xdr:rowOff>87503</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36703</xdr:rowOff>
    </xdr:from>
    <xdr:to>
      <xdr:col>23</xdr:col>
      <xdr:colOff>85725</xdr:colOff>
      <xdr:row>31</xdr:row>
      <xdr:rowOff>49657</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5351653"/>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36703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32574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161671</xdr:rowOff>
    </xdr:from>
    <xdr:to>
      <xdr:col>11</xdr:col>
      <xdr:colOff>187325</xdr:colOff>
      <xdr:row>31</xdr:row>
      <xdr:rowOff>91821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30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41021</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32574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96901</xdr:rowOff>
    </xdr:from>
    <xdr:to>
      <xdr:col>7</xdr:col>
      <xdr:colOff>187325</xdr:colOff>
      <xdr:row>31</xdr:row>
      <xdr:rowOff>27051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147701</xdr:rowOff>
    </xdr:from>
    <xdr:to>
      <xdr:col>11</xdr:col>
      <xdr:colOff>136525</xdr:colOff>
      <xdr:row>31</xdr:row>
      <xdr:rowOff>41021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291201"/>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78630</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82948</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18178</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130715</xdr:colOff>
      <xdr:row>22</xdr:row>
      <xdr:rowOff>55021</xdr:rowOff>
    </xdr:from>
    <xdr:to>
      <xdr:col>76</xdr:col>
      <xdr:colOff>40734</xdr:colOff>
      <xdr:row>24</xdr:row>
      <xdr:rowOff>40230</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760990" y="3826921"/>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本市の債務償還比率は、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まで同様類似団体平均を大き下回り良好ですが、令和２年度には大幅に上昇し悪化しています。これは令和２年度の新型コロナウイルス感染症の影響による税収等の落ち込みと地方債等の増加の程度が、本市において類似団体より大きかったため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しかしながら、今後、地方債の現在高や債務負担行為に基づく支出予定額の増が見込まれるため、収支のバランスを勘案し、財政的な負担を考慮しながら取り組んでいきます。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21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28</xdr:row>
      <xdr:rowOff>133849</xdr:rowOff>
    </xdr:from>
    <xdr:to>
      <xdr:col>76</xdr:col>
      <xdr:colOff>63500</xdr:colOff>
      <xdr:row>29</xdr:row>
      <xdr:rowOff>67174</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32000" y="493444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63500</xdr:colOff>
      <xdr:row>28</xdr:row>
      <xdr:rowOff>131326</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36775" y="493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170661</xdr:rowOff>
    </xdr:from>
    <xdr:to>
      <xdr:col>72</xdr:col>
      <xdr:colOff>123825</xdr:colOff>
      <xdr:row>28</xdr:row>
      <xdr:rowOff>100811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47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50012</xdr:rowOff>
    </xdr:from>
    <xdr:to>
      <xdr:col>76</xdr:col>
      <xdr:colOff>66675</xdr:colOff>
      <xdr:row>29</xdr:row>
      <xdr:rowOff>17962</xdr:rowOff>
    </xdr:to>
    <xdr:cxnSp macro="">
      <xdr:nvCxnSpPr>
        <xdr:cNvPr id="146" name="直線コネクタ 145">
          <a:extLst>
            <a:ext uri="{FF2B5EF4-FFF2-40B4-BE49-F238E27FC236}">
              <a16:creationId xmlns:a16="http://schemas.microsoft.com/office/drawing/2014/main" id="{00000000-0008-0000-0000-000092000000}"/>
            </a:ext>
          </a:extLst>
        </xdr:cNvPr>
        <xdr:cNvCxnSpPr>
          <a:endCxn id="143" idx="6"/>
        </xdr:cNvCxnSpPr>
      </xdr:nvCxnSpPr>
      <xdr:spPr>
        <a:xfrm>
          <a:off x="14084300" y="4850612"/>
          <a:ext cx="755650" cy="13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118999</xdr:rowOff>
    </xdr:from>
    <xdr:to>
      <xdr:col>68</xdr:col>
      <xdr:colOff>123825</xdr:colOff>
      <xdr:row>28</xdr:row>
      <xdr:rowOff>49149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474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169799</xdr:rowOff>
    </xdr:from>
    <xdr:to>
      <xdr:col>72</xdr:col>
      <xdr:colOff>73025</xdr:colOff>
      <xdr:row>28</xdr:row>
      <xdr:rowOff>50011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4798949"/>
          <a:ext cx="7620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35569</xdr:rowOff>
    </xdr:from>
    <xdr:to>
      <xdr:col>64</xdr:col>
      <xdr:colOff>123825</xdr:colOff>
      <xdr:row>27</xdr:row>
      <xdr:rowOff>137169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46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86369</xdr:rowOff>
    </xdr:from>
    <xdr:to>
      <xdr:col>68</xdr:col>
      <xdr:colOff>73025</xdr:colOff>
      <xdr:row>27</xdr:row>
      <xdr:rowOff>169799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4715519"/>
          <a:ext cx="7620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124705</xdr:rowOff>
    </xdr:from>
    <xdr:to>
      <xdr:col>60</xdr:col>
      <xdr:colOff>123825</xdr:colOff>
      <xdr:row>28</xdr:row>
      <xdr:rowOff>54855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47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86369</xdr:rowOff>
    </xdr:from>
    <xdr:to>
      <xdr:col>64</xdr:col>
      <xdr:colOff>73025</xdr:colOff>
      <xdr:row>28</xdr:row>
      <xdr:rowOff>4055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4715519"/>
          <a:ext cx="762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40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77088</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3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80635</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3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117338</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65676</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52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153696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4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71382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5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20501</xdr:rowOff>
    </xdr:from>
    <xdr:to>
      <xdr:col>24</xdr:col>
      <xdr:colOff>114300</xdr:colOff>
      <xdr:row>41</xdr:row>
      <xdr:rowOff>122101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106878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96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100512</xdr:rowOff>
    </xdr:from>
    <xdr:to>
      <xdr:col>20</xdr:col>
      <xdr:colOff>38100</xdr:colOff>
      <xdr:row>42</xdr:row>
      <xdr:rowOff>30662</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71301</xdr:rowOff>
    </xdr:from>
    <xdr:to>
      <xdr:col>24</xdr:col>
      <xdr:colOff>63500</xdr:colOff>
      <xdr:row>41</xdr:row>
      <xdr:rowOff>151312</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7100751"/>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133169</xdr:rowOff>
    </xdr:from>
    <xdr:to>
      <xdr:col>15</xdr:col>
      <xdr:colOff>101600</xdr:colOff>
      <xdr:row>42</xdr:row>
      <xdr:rowOff>63319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71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151312</xdr:rowOff>
    </xdr:from>
    <xdr:to>
      <xdr:col>19</xdr:col>
      <xdr:colOff>177800</xdr:colOff>
      <xdr:row>42</xdr:row>
      <xdr:rowOff>12519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71807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125004</xdr:rowOff>
    </xdr:from>
    <xdr:to>
      <xdr:col>10</xdr:col>
      <xdr:colOff>165100</xdr:colOff>
      <xdr:row>42</xdr:row>
      <xdr:rowOff>55154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4354</xdr:rowOff>
    </xdr:from>
    <xdr:to>
      <xdr:col>15</xdr:col>
      <xdr:colOff>50800</xdr:colOff>
      <xdr:row>42</xdr:row>
      <xdr:rowOff>12519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72052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125004</xdr:rowOff>
    </xdr:from>
    <xdr:to>
      <xdr:col>6</xdr:col>
      <xdr:colOff>38100</xdr:colOff>
      <xdr:row>42</xdr:row>
      <xdr:rowOff>55154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4354</xdr:rowOff>
    </xdr:from>
    <xdr:to>
      <xdr:col>10</xdr:col>
      <xdr:colOff>114300</xdr:colOff>
      <xdr:row>42</xdr:row>
      <xdr:rowOff>4354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720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21789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725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46281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21696</xdr:rowOff>
    </xdr:from>
    <xdr:to>
      <xdr:col>55</xdr:col>
      <xdr:colOff>50800</xdr:colOff>
      <xdr:row>41</xdr:row>
      <xdr:rowOff>123296</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5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108073</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6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22428</xdr:rowOff>
    </xdr:from>
    <xdr:to>
      <xdr:col>50</xdr:col>
      <xdr:colOff>165100</xdr:colOff>
      <xdr:row>41</xdr:row>
      <xdr:rowOff>124028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72496</xdr:rowOff>
    </xdr:from>
    <xdr:to>
      <xdr:col>55</xdr:col>
      <xdr:colOff>0</xdr:colOff>
      <xdr:row>41</xdr:row>
      <xdr:rowOff>73228</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10194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22108</xdr:rowOff>
    </xdr:from>
    <xdr:to>
      <xdr:col>46</xdr:col>
      <xdr:colOff>38100</xdr:colOff>
      <xdr:row>41</xdr:row>
      <xdr:rowOff>123708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72908</xdr:rowOff>
    </xdr:from>
    <xdr:to>
      <xdr:col>50</xdr:col>
      <xdr:colOff>114300</xdr:colOff>
      <xdr:row>41</xdr:row>
      <xdr:rowOff>73228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8750300" y="710235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19914</xdr:rowOff>
    </xdr:from>
    <xdr:to>
      <xdr:col>41</xdr:col>
      <xdr:colOff>101600</xdr:colOff>
      <xdr:row>41</xdr:row>
      <xdr:rowOff>121514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70714</xdr:rowOff>
    </xdr:from>
    <xdr:to>
      <xdr:col>45</xdr:col>
      <xdr:colOff>177800</xdr:colOff>
      <xdr:row>41</xdr:row>
      <xdr:rowOff>72908</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861300" y="710016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16942</xdr:rowOff>
    </xdr:from>
    <xdr:to>
      <xdr:col>36</xdr:col>
      <xdr:colOff>165100</xdr:colOff>
      <xdr:row>41</xdr:row>
      <xdr:rowOff>118542</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67742</xdr:rowOff>
    </xdr:from>
    <xdr:to>
      <xdr:col>41</xdr:col>
      <xdr:colOff>50800</xdr:colOff>
      <xdr:row>41</xdr:row>
      <xdr:rowOff>70714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70971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115155</xdr:rowOff>
    </xdr:from>
    <xdr:ext cx="469744"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91727" y="71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114835</xdr:rowOff>
    </xdr:from>
    <xdr:ext cx="469744"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515427" y="71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112641</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109669</xdr:rowOff>
    </xdr:from>
    <xdr:ext cx="469744"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374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36847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151130</xdr:rowOff>
    </xdr:from>
    <xdr:to>
      <xdr:col>20</xdr:col>
      <xdr:colOff>38100</xdr:colOff>
      <xdr:row>62</xdr:row>
      <xdr:rowOff>81280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30480</xdr:rowOff>
    </xdr:from>
    <xdr:to>
      <xdr:col>24</xdr:col>
      <xdr:colOff>63500</xdr:colOff>
      <xdr:row>62</xdr:row>
      <xdr:rowOff>64770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660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62</xdr:row>
      <xdr:rowOff>30480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627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169545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589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131445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561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97807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38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65422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3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27322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29308</xdr:rowOff>
    </xdr:from>
    <xdr:to>
      <xdr:col>55</xdr:col>
      <xdr:colOff>50800</xdr:colOff>
      <xdr:row>60</xdr:row>
      <xdr:rowOff>130908</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10426700" y="103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52185</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100-0000F0000000}"/>
            </a:ext>
          </a:extLst>
        </xdr:cNvPr>
        <xdr:cNvSpPr txBox="1"/>
      </xdr:nvSpPr>
      <xdr:spPr>
        <a:xfrm>
          <a:off x="10515600" y="101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30033</xdr:rowOff>
    </xdr:from>
    <xdr:to>
      <xdr:col>50</xdr:col>
      <xdr:colOff>165100</xdr:colOff>
      <xdr:row>60</xdr:row>
      <xdr:rowOff>131633</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3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80108</xdr:rowOff>
    </xdr:from>
    <xdr:to>
      <xdr:col>55</xdr:col>
      <xdr:colOff>0</xdr:colOff>
      <xdr:row>60</xdr:row>
      <xdr:rowOff>80833</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9639300" y="10367108"/>
          <a:ext cx="8382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27930</xdr:rowOff>
    </xdr:from>
    <xdr:to>
      <xdr:col>46</xdr:col>
      <xdr:colOff>38100</xdr:colOff>
      <xdr:row>60</xdr:row>
      <xdr:rowOff>129530</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699500" y="10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78730</xdr:rowOff>
    </xdr:from>
    <xdr:to>
      <xdr:col>50</xdr:col>
      <xdr:colOff>114300</xdr:colOff>
      <xdr:row>60</xdr:row>
      <xdr:rowOff>80833</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8750300" y="1036573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24650</xdr:rowOff>
    </xdr:from>
    <xdr:to>
      <xdr:col>41</xdr:col>
      <xdr:colOff>101600</xdr:colOff>
      <xdr:row>60</xdr:row>
      <xdr:rowOff>126250</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7810500" y="103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75450</xdr:rowOff>
    </xdr:from>
    <xdr:to>
      <xdr:col>45</xdr:col>
      <xdr:colOff>177800</xdr:colOff>
      <xdr:row>60</xdr:row>
      <xdr:rowOff>78730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861300" y="1036245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162404</xdr:rowOff>
    </xdr:from>
    <xdr:to>
      <xdr:col>36</xdr:col>
      <xdr:colOff>165100</xdr:colOff>
      <xdr:row>61</xdr:row>
      <xdr:rowOff>92554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6921500" y="10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75450</xdr:rowOff>
    </xdr:from>
    <xdr:to>
      <xdr:col>41</xdr:col>
      <xdr:colOff>50800</xdr:colOff>
      <xdr:row>61</xdr:row>
      <xdr:rowOff>41754</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6972300" y="1036245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148160</xdr:rowOff>
    </xdr:from>
    <xdr:ext cx="534377" cy="259045"/>
    <xdr:sp macro="" textlink="">
      <xdr:nvSpPr>
        <xdr:cNvPr id="253" name="n_1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59411" y="100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146057</xdr:rowOff>
    </xdr:from>
    <xdr:ext cx="534377" cy="259045"/>
    <xdr:sp macro="" textlink="">
      <xdr:nvSpPr>
        <xdr:cNvPr id="254" name="n_2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83111" y="100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142777</xdr:rowOff>
    </xdr:from>
    <xdr:ext cx="534377" cy="259045"/>
    <xdr:sp macro="" textlink="">
      <xdr:nvSpPr>
        <xdr:cNvPr id="255" name="n_3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941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83681</xdr:rowOff>
    </xdr:from>
    <xdr:ext cx="534377" cy="259045"/>
    <xdr:sp macro="" textlink="">
      <xdr:nvSpPr>
        <xdr:cNvPr id="256" name="n_4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705111" y="105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1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100-000018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100-00001A010000}"/>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100-00001C010000}"/>
            </a:ext>
          </a:extLst>
        </xdr:cNvPr>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4584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32021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100-000028010000}"/>
            </a:ext>
          </a:extLst>
        </xdr:cNvPr>
        <xdr:cNvSpPr txBox="1"/>
      </xdr:nvSpPr>
      <xdr:spPr>
        <a:xfrm>
          <a:off x="4673600"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104394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3797300" y="139598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151892</xdr:rowOff>
    </xdr:from>
    <xdr:to>
      <xdr:col>15</xdr:col>
      <xdr:colOff>101600</xdr:colOff>
      <xdr:row>81</xdr:row>
      <xdr:rowOff>82042</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2857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31242</xdr:rowOff>
    </xdr:from>
    <xdr:to>
      <xdr:col>19</xdr:col>
      <xdr:colOff>177800</xdr:colOff>
      <xdr:row>81</xdr:row>
      <xdr:rowOff>72389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908300" y="139186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110744</xdr:rowOff>
    </xdr:from>
    <xdr:to>
      <xdr:col>10</xdr:col>
      <xdr:colOff>165100</xdr:colOff>
      <xdr:row>81</xdr:row>
      <xdr:rowOff>40894</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19685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161544</xdr:rowOff>
    </xdr:from>
    <xdr:to>
      <xdr:col>15</xdr:col>
      <xdr:colOff>50800</xdr:colOff>
      <xdr:row>81</xdr:row>
      <xdr:rowOff>31242</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019300" y="13877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71882</xdr:rowOff>
    </xdr:from>
    <xdr:to>
      <xdr:col>6</xdr:col>
      <xdr:colOff>38100</xdr:colOff>
      <xdr:row>81</xdr:row>
      <xdr:rowOff>2032</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079500" y="13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122682</xdr:rowOff>
    </xdr:from>
    <xdr:to>
      <xdr:col>10</xdr:col>
      <xdr:colOff>114300</xdr:colOff>
      <xdr:row>80</xdr:row>
      <xdr:rowOff>161544</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130300" y="13838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a:extLst>
            <a:ext uri="{FF2B5EF4-FFF2-40B4-BE49-F238E27FC236}">
              <a16:creationId xmlns:a16="http://schemas.microsoft.com/office/drawing/2014/main" id="{00000000-0008-0000-0100-000034010000}"/>
            </a:ext>
          </a:extLst>
        </xdr:cNvPr>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309" name="n_1main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73169</xdr:rowOff>
    </xdr:from>
    <xdr:ext cx="405111" cy="259045"/>
    <xdr:sp macro="" textlink="">
      <xdr:nvSpPr>
        <xdr:cNvPr id="310" name="n_2main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57421</xdr:rowOff>
    </xdr:from>
    <xdr:ext cx="405111" cy="259045"/>
    <xdr:sp macro="" textlink="">
      <xdr:nvSpPr>
        <xdr:cNvPr id="311" name="n_3main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18559</xdr:rowOff>
    </xdr:from>
    <xdr:ext cx="405111" cy="259045"/>
    <xdr:sp macro="" textlink="">
      <xdr:nvSpPr>
        <xdr:cNvPr id="312" name="n_4main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00000000-0008-0000-0100-00004F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00000000-0008-0000-0100-000051010000}"/>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a:extLst>
            <a:ext uri="{FF2B5EF4-FFF2-40B4-BE49-F238E27FC236}">
              <a16:creationId xmlns:a16="http://schemas.microsoft.com/office/drawing/2014/main" id="{00000000-0008-0000-0100-000053010000}"/>
            </a:ext>
          </a:extLst>
        </xdr:cNvPr>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51" name="【公営住宅】&#10;一人当たり面積該当値テキスト">
          <a:extLst>
            <a:ext uri="{FF2B5EF4-FFF2-40B4-BE49-F238E27FC236}">
              <a16:creationId xmlns:a16="http://schemas.microsoft.com/office/drawing/2014/main" id="{00000000-0008-0000-0100-00005F010000}"/>
            </a:ext>
          </a:extLst>
        </xdr:cNvPr>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9639300" y="14766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142291</xdr:rowOff>
    </xdr:from>
    <xdr:to>
      <xdr:col>46</xdr:col>
      <xdr:colOff>38100</xdr:colOff>
      <xdr:row>86</xdr:row>
      <xdr:rowOff>72441</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8699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21641</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8750300" y="1476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142291</xdr:rowOff>
    </xdr:from>
    <xdr:to>
      <xdr:col>41</xdr:col>
      <xdr:colOff>101600</xdr:colOff>
      <xdr:row>86</xdr:row>
      <xdr:rowOff>72441</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7810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21641</xdr:rowOff>
    </xdr:from>
    <xdr:to>
      <xdr:col>45</xdr:col>
      <xdr:colOff>177800</xdr:colOff>
      <xdr:row>86</xdr:row>
      <xdr:rowOff>21641</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7861300" y="1476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141833</xdr:rowOff>
    </xdr:from>
    <xdr:to>
      <xdr:col>36</xdr:col>
      <xdr:colOff>165100</xdr:colOff>
      <xdr:row>86</xdr:row>
      <xdr:rowOff>71983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6921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21183</xdr:rowOff>
    </xdr:from>
    <xdr:to>
      <xdr:col>41</xdr:col>
      <xdr:colOff>50800</xdr:colOff>
      <xdr:row>86</xdr:row>
      <xdr:rowOff>21641</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6972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a:extLst>
            <a:ext uri="{FF2B5EF4-FFF2-40B4-BE49-F238E27FC236}">
              <a16:creationId xmlns:a16="http://schemas.microsoft.com/office/drawing/2014/main" id="{00000000-0008-0000-0100-000068010000}"/>
            </a:ext>
          </a:extLst>
        </xdr:cNvPr>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a:extLst>
            <a:ext uri="{FF2B5EF4-FFF2-40B4-BE49-F238E27FC236}">
              <a16:creationId xmlns:a16="http://schemas.microsoft.com/office/drawing/2014/main" id="{00000000-0008-0000-0100-000069010000}"/>
            </a:ext>
          </a:extLst>
        </xdr:cNvPr>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a:extLst>
            <a:ext uri="{FF2B5EF4-FFF2-40B4-BE49-F238E27FC236}">
              <a16:creationId xmlns:a16="http://schemas.microsoft.com/office/drawing/2014/main" id="{00000000-0008-0000-0100-00006A010000}"/>
            </a:ext>
          </a:extLst>
        </xdr:cNvPr>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a:extLst>
            <a:ext uri="{FF2B5EF4-FFF2-40B4-BE49-F238E27FC236}">
              <a16:creationId xmlns:a16="http://schemas.microsoft.com/office/drawing/2014/main" id="{00000000-0008-0000-0100-00006B010000}"/>
            </a:ext>
          </a:extLst>
        </xdr:cNvPr>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64" name="n_1mainValue【公営住宅】&#10;一人当たり面積">
          <a:extLst>
            <a:ext uri="{FF2B5EF4-FFF2-40B4-BE49-F238E27FC236}">
              <a16:creationId xmlns:a16="http://schemas.microsoft.com/office/drawing/2014/main" id="{00000000-0008-0000-0100-00006C010000}"/>
            </a:ext>
          </a:extLst>
        </xdr:cNvPr>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63568</xdr:rowOff>
    </xdr:from>
    <xdr:ext cx="469744" cy="259045"/>
    <xdr:sp macro="" textlink="">
      <xdr:nvSpPr>
        <xdr:cNvPr id="365" name="n_2mainValue【公営住宅】&#10;一人当たり面積">
          <a:extLst>
            <a:ext uri="{FF2B5EF4-FFF2-40B4-BE49-F238E27FC236}">
              <a16:creationId xmlns:a16="http://schemas.microsoft.com/office/drawing/2014/main" id="{00000000-0008-0000-0100-00006D010000}"/>
            </a:ext>
          </a:extLst>
        </xdr:cNvPr>
        <xdr:cNvSpPr txBox="1"/>
      </xdr:nvSpPr>
      <xdr:spPr>
        <a:xfrm>
          <a:off x="8515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63568</xdr:rowOff>
    </xdr:from>
    <xdr:ext cx="469744" cy="259045"/>
    <xdr:sp macro="" textlink="">
      <xdr:nvSpPr>
        <xdr:cNvPr id="366" name="n_3mainValue【公営住宅】&#10;一人当たり面積">
          <a:extLst>
            <a:ext uri="{FF2B5EF4-FFF2-40B4-BE49-F238E27FC236}">
              <a16:creationId xmlns:a16="http://schemas.microsoft.com/office/drawing/2014/main" id="{00000000-0008-0000-0100-00006E010000}"/>
            </a:ext>
          </a:extLst>
        </xdr:cNvPr>
        <xdr:cNvSpPr txBox="1"/>
      </xdr:nvSpPr>
      <xdr:spPr>
        <a:xfrm>
          <a:off x="76264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63110</xdr:rowOff>
    </xdr:from>
    <xdr:ext cx="469744" cy="259045"/>
    <xdr:sp macro="" textlink="">
      <xdr:nvSpPr>
        <xdr:cNvPr id="367" name="n_4mainValue【公営住宅】&#10;一人当たり面積">
          <a:extLst>
            <a:ext uri="{FF2B5EF4-FFF2-40B4-BE49-F238E27FC236}">
              <a16:creationId xmlns:a16="http://schemas.microsoft.com/office/drawing/2014/main" id="{00000000-0008-0000-0100-00006F010000}"/>
            </a:ext>
          </a:extLst>
        </xdr:cNvPr>
        <xdr:cNvSpPr txBox="1"/>
      </xdr:nvSpPr>
      <xdr:spPr>
        <a:xfrm>
          <a:off x="6737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00000000-0008-0000-01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00000000-0008-0000-0100-00008A010000}"/>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00000000-0008-0000-0100-00008C010000}"/>
            </a:ext>
          </a:extLst>
        </xdr:cNvPr>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00000000-0008-0000-0100-00008E010000}"/>
            </a:ext>
          </a:extLst>
        </xdr:cNvPr>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103777</xdr:rowOff>
    </xdr:from>
    <xdr:to>
      <xdr:col>24</xdr:col>
      <xdr:colOff>114300</xdr:colOff>
      <xdr:row>109</xdr:row>
      <xdr:rowOff>33927</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4584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18704</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00000000-0008-0000-0100-00009A010000}"/>
            </a:ext>
          </a:extLst>
        </xdr:cNvPr>
        <xdr:cNvSpPr txBox="1"/>
      </xdr:nvSpPr>
      <xdr:spPr>
        <a:xfrm>
          <a:off x="4673600" y="185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93980</xdr:rowOff>
    </xdr:from>
    <xdr:to>
      <xdr:col>20</xdr:col>
      <xdr:colOff>38100</xdr:colOff>
      <xdr:row>109</xdr:row>
      <xdr:rowOff>24130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3746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144780</xdr:rowOff>
    </xdr:from>
    <xdr:to>
      <xdr:col>24</xdr:col>
      <xdr:colOff>63500</xdr:colOff>
      <xdr:row>108</xdr:row>
      <xdr:rowOff>154577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3797300" y="186613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35198</xdr:rowOff>
    </xdr:from>
    <xdr:to>
      <xdr:col>15</xdr:col>
      <xdr:colOff>101600</xdr:colOff>
      <xdr:row>108</xdr:row>
      <xdr:rowOff>136798</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2857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85998</xdr:rowOff>
    </xdr:from>
    <xdr:to>
      <xdr:col>19</xdr:col>
      <xdr:colOff>177800</xdr:colOff>
      <xdr:row>108</xdr:row>
      <xdr:rowOff>144780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2908300" y="18602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146231</xdr:rowOff>
    </xdr:from>
    <xdr:to>
      <xdr:col>10</xdr:col>
      <xdr:colOff>165100</xdr:colOff>
      <xdr:row>108</xdr:row>
      <xdr:rowOff>76381</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968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25581</xdr:rowOff>
    </xdr:from>
    <xdr:to>
      <xdr:col>15</xdr:col>
      <xdr:colOff>50800</xdr:colOff>
      <xdr:row>108</xdr:row>
      <xdr:rowOff>85998</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2019300" y="1854218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51526</xdr:rowOff>
    </xdr:from>
    <xdr:to>
      <xdr:col>6</xdr:col>
      <xdr:colOff>38100</xdr:colOff>
      <xdr:row>107</xdr:row>
      <xdr:rowOff>153126</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079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102326</xdr:rowOff>
    </xdr:from>
    <xdr:to>
      <xdr:col>10</xdr:col>
      <xdr:colOff>114300</xdr:colOff>
      <xdr:row>108</xdr:row>
      <xdr:rowOff>25581</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130300" y="1844747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419" name="n_1aveValue【港湾・漁港】&#10;有形固定資産減価償却率">
          <a:extLst>
            <a:ext uri="{FF2B5EF4-FFF2-40B4-BE49-F238E27FC236}">
              <a16:creationId xmlns:a16="http://schemas.microsoft.com/office/drawing/2014/main" id="{00000000-0008-0000-0100-0000A3010000}"/>
            </a:ext>
          </a:extLst>
        </xdr:cNvPr>
        <xdr:cNvSpPr txBox="1"/>
      </xdr:nvSpPr>
      <xdr:spPr>
        <a:xfrm>
          <a:off x="3582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20" name="n_2aveValue【港湾・漁港】&#10;有形固定資産減価償却率">
          <a:extLst>
            <a:ext uri="{FF2B5EF4-FFF2-40B4-BE49-F238E27FC236}">
              <a16:creationId xmlns:a16="http://schemas.microsoft.com/office/drawing/2014/main" id="{00000000-0008-0000-0100-0000A4010000}"/>
            </a:ext>
          </a:extLst>
        </xdr:cNvPr>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21" name="n_3aveValue【港湾・漁港】&#10;有形固定資産減価償却率">
          <a:extLst>
            <a:ext uri="{FF2B5EF4-FFF2-40B4-BE49-F238E27FC236}">
              <a16:creationId xmlns:a16="http://schemas.microsoft.com/office/drawing/2014/main" id="{00000000-0008-0000-0100-0000A5010000}"/>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22" name="n_4aveValue【港湾・漁港】&#10;有形固定資産減価償却率">
          <a:extLst>
            <a:ext uri="{FF2B5EF4-FFF2-40B4-BE49-F238E27FC236}">
              <a16:creationId xmlns:a16="http://schemas.microsoft.com/office/drawing/2014/main" id="{00000000-0008-0000-0100-0000A6010000}"/>
            </a:ext>
          </a:extLst>
        </xdr:cNvPr>
        <xdr:cNvSpPr txBox="1"/>
      </xdr:nvSpPr>
      <xdr:spPr>
        <a:xfrm>
          <a:off x="927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15257</xdr:rowOff>
    </xdr:from>
    <xdr:ext cx="405111" cy="259045"/>
    <xdr:sp macro="" textlink="">
      <xdr:nvSpPr>
        <xdr:cNvPr id="423" name="n_1mainValue【港湾・漁港】&#10;有形固定資産減価償却率">
          <a:extLst>
            <a:ext uri="{FF2B5EF4-FFF2-40B4-BE49-F238E27FC236}">
              <a16:creationId xmlns:a16="http://schemas.microsoft.com/office/drawing/2014/main" id="{00000000-0008-0000-0100-0000A7010000}"/>
            </a:ext>
          </a:extLst>
        </xdr:cNvPr>
        <xdr:cNvSpPr txBox="1"/>
      </xdr:nvSpPr>
      <xdr:spPr>
        <a:xfrm>
          <a:off x="3582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127925</xdr:rowOff>
    </xdr:from>
    <xdr:ext cx="405111" cy="259045"/>
    <xdr:sp macro="" textlink="">
      <xdr:nvSpPr>
        <xdr:cNvPr id="424" name="n_2mainValue【港湾・漁港】&#10;有形固定資産減価償却率">
          <a:extLst>
            <a:ext uri="{FF2B5EF4-FFF2-40B4-BE49-F238E27FC236}">
              <a16:creationId xmlns:a16="http://schemas.microsoft.com/office/drawing/2014/main" id="{00000000-0008-0000-0100-0000A8010000}"/>
            </a:ext>
          </a:extLst>
        </xdr:cNvPr>
        <xdr:cNvSpPr txBox="1"/>
      </xdr:nvSpPr>
      <xdr:spPr>
        <a:xfrm>
          <a:off x="2705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67508</xdr:rowOff>
    </xdr:from>
    <xdr:ext cx="405111" cy="259045"/>
    <xdr:sp macro="" textlink="">
      <xdr:nvSpPr>
        <xdr:cNvPr id="425" name="n_3mainValue【港湾・漁港】&#10;有形固定資産減価償却率">
          <a:extLst>
            <a:ext uri="{FF2B5EF4-FFF2-40B4-BE49-F238E27FC236}">
              <a16:creationId xmlns:a16="http://schemas.microsoft.com/office/drawing/2014/main" id="{00000000-0008-0000-0100-0000A9010000}"/>
            </a:ext>
          </a:extLst>
        </xdr:cNvPr>
        <xdr:cNvSpPr txBox="1"/>
      </xdr:nvSpPr>
      <xdr:spPr>
        <a:xfrm>
          <a:off x="1816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144253</xdr:rowOff>
    </xdr:from>
    <xdr:ext cx="405111" cy="259045"/>
    <xdr:sp macro="" textlink="">
      <xdr:nvSpPr>
        <xdr:cNvPr id="426" name="n_4mainValue【港湾・漁港】&#10;有形固定資産減価償却率">
          <a:extLst>
            <a:ext uri="{FF2B5EF4-FFF2-40B4-BE49-F238E27FC236}">
              <a16:creationId xmlns:a16="http://schemas.microsoft.com/office/drawing/2014/main" id="{00000000-0008-0000-0100-0000AA010000}"/>
            </a:ext>
          </a:extLst>
        </xdr:cNvPr>
        <xdr:cNvSpPr txBox="1"/>
      </xdr:nvSpPr>
      <xdr:spPr>
        <a:xfrm>
          <a:off x="927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00000000-0008-0000-0100-0000C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00000000-0008-0000-0100-0000C3010000}"/>
            </a:ext>
          </a:extLst>
        </xdr:cNvPr>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00000000-0008-0000-0100-0000C5010000}"/>
            </a:ext>
          </a:extLst>
        </xdr:cNvPr>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33768</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00000000-0008-0000-0100-0000C7010000}"/>
            </a:ext>
          </a:extLst>
        </xdr:cNvPr>
        <xdr:cNvSpPr txBox="1"/>
      </xdr:nvSpPr>
      <xdr:spPr>
        <a:xfrm>
          <a:off x="10515600" y="1820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94856</xdr:rowOff>
    </xdr:from>
    <xdr:to>
      <xdr:col>55</xdr:col>
      <xdr:colOff>50800</xdr:colOff>
      <xdr:row>109</xdr:row>
      <xdr:rowOff>25006</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10426700" y="186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9783</xdr:rowOff>
    </xdr:from>
    <xdr:ext cx="378565" cy="259045"/>
    <xdr:sp macro="" textlink="">
      <xdr:nvSpPr>
        <xdr:cNvPr id="467" name="【港湾・漁港】&#10;一人当たり有形固定資産（償却資産）額該当値テキスト">
          <a:extLst>
            <a:ext uri="{FF2B5EF4-FFF2-40B4-BE49-F238E27FC236}">
              <a16:creationId xmlns:a16="http://schemas.microsoft.com/office/drawing/2014/main" id="{00000000-0008-0000-0100-0000D3010000}"/>
            </a:ext>
          </a:extLst>
        </xdr:cNvPr>
        <xdr:cNvSpPr txBox="1"/>
      </xdr:nvSpPr>
      <xdr:spPr>
        <a:xfrm>
          <a:off x="10515600" y="1852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94872</xdr:rowOff>
    </xdr:from>
    <xdr:to>
      <xdr:col>50</xdr:col>
      <xdr:colOff>165100</xdr:colOff>
      <xdr:row>109</xdr:row>
      <xdr:rowOff>25022</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9588500" y="186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145656</xdr:rowOff>
    </xdr:from>
    <xdr:to>
      <xdr:col>55</xdr:col>
      <xdr:colOff>0</xdr:colOff>
      <xdr:row>108</xdr:row>
      <xdr:rowOff>145672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9639300" y="1866225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94841</xdr:rowOff>
    </xdr:from>
    <xdr:to>
      <xdr:col>46</xdr:col>
      <xdr:colOff>38100</xdr:colOff>
      <xdr:row>109</xdr:row>
      <xdr:rowOff>24991</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8699500" y="186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145641</xdr:rowOff>
    </xdr:from>
    <xdr:to>
      <xdr:col>50</xdr:col>
      <xdr:colOff>114300</xdr:colOff>
      <xdr:row>108</xdr:row>
      <xdr:rowOff>145672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8750300" y="1866224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94909</xdr:rowOff>
    </xdr:from>
    <xdr:to>
      <xdr:col>41</xdr:col>
      <xdr:colOff>101600</xdr:colOff>
      <xdr:row>109</xdr:row>
      <xdr:rowOff>25059</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7810500" y="18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145641</xdr:rowOff>
    </xdr:from>
    <xdr:to>
      <xdr:col>45</xdr:col>
      <xdr:colOff>177800</xdr:colOff>
      <xdr:row>108</xdr:row>
      <xdr:rowOff>145709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7861300" y="1866224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94848</xdr:rowOff>
    </xdr:from>
    <xdr:to>
      <xdr:col>36</xdr:col>
      <xdr:colOff>165100</xdr:colOff>
      <xdr:row>109</xdr:row>
      <xdr:rowOff>24998</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6921500" y="18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145648</xdr:rowOff>
    </xdr:from>
    <xdr:to>
      <xdr:col>41</xdr:col>
      <xdr:colOff>50800</xdr:colOff>
      <xdr:row>108</xdr:row>
      <xdr:rowOff>145709</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6972300" y="186622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131106</xdr:rowOff>
    </xdr:from>
    <xdr:ext cx="534377" cy="259045"/>
    <xdr:sp macro="" textlink="">
      <xdr:nvSpPr>
        <xdr:cNvPr id="476" name="n_1aveValue【港湾・漁港】&#10;一人当たり有形固定資産（償却資産）額">
          <a:extLst>
            <a:ext uri="{FF2B5EF4-FFF2-40B4-BE49-F238E27FC236}">
              <a16:creationId xmlns:a16="http://schemas.microsoft.com/office/drawing/2014/main" id="{00000000-0008-0000-0100-0000DC010000}"/>
            </a:ext>
          </a:extLst>
        </xdr:cNvPr>
        <xdr:cNvSpPr txBox="1"/>
      </xdr:nvSpPr>
      <xdr:spPr>
        <a:xfrm>
          <a:off x="9359411" y="181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131198</xdr:rowOff>
    </xdr:from>
    <xdr:ext cx="534377" cy="259045"/>
    <xdr:sp macro="" textlink="">
      <xdr:nvSpPr>
        <xdr:cNvPr id="477" name="n_2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84831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155239</xdr:rowOff>
    </xdr:from>
    <xdr:ext cx="534377" cy="259045"/>
    <xdr:sp macro="" textlink="">
      <xdr:nvSpPr>
        <xdr:cNvPr id="478" name="n_3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7594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83512</xdr:rowOff>
    </xdr:from>
    <xdr:ext cx="534377" cy="259045"/>
    <xdr:sp macro="" textlink="">
      <xdr:nvSpPr>
        <xdr:cNvPr id="479" name="n_4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6705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16149</xdr:rowOff>
    </xdr:from>
    <xdr:ext cx="378565" cy="259045"/>
    <xdr:sp macro="" textlink="">
      <xdr:nvSpPr>
        <xdr:cNvPr id="480" name="n_1main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9437317" y="1870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16118</xdr:rowOff>
    </xdr:from>
    <xdr:ext cx="378565" cy="259045"/>
    <xdr:sp macro="" textlink="">
      <xdr:nvSpPr>
        <xdr:cNvPr id="481" name="n_2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8561017" y="1870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16186</xdr:rowOff>
    </xdr:from>
    <xdr:ext cx="378565" cy="259045"/>
    <xdr:sp macro="" textlink="">
      <xdr:nvSpPr>
        <xdr:cNvPr id="482" name="n_3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7672017" y="1870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16125</xdr:rowOff>
    </xdr:from>
    <xdr:ext cx="378565" cy="259045"/>
    <xdr:sp macro="" textlink="">
      <xdr:nvSpPr>
        <xdr:cNvPr id="483" name="n_4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6783017" y="187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1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132823</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33746</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68721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121738</xdr:rowOff>
    </xdr:from>
    <xdr:to>
      <xdr:col>76</xdr:col>
      <xdr:colOff>165100</xdr:colOff>
      <xdr:row>40</xdr:row>
      <xdr:rowOff>51888</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1088</xdr:rowOff>
    </xdr:from>
    <xdr:to>
      <xdr:col>81</xdr:col>
      <xdr:colOff>50800</xdr:colOff>
      <xdr:row>40</xdr:row>
      <xdr:rowOff>14151</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685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10704</xdr:rowOff>
    </xdr:from>
    <xdr:to>
      <xdr:col>72</xdr:col>
      <xdr:colOff>38100</xdr:colOff>
      <xdr:row>39</xdr:row>
      <xdr:rowOff>112304</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61504</xdr:rowOff>
    </xdr:from>
    <xdr:to>
      <xdr:col>76</xdr:col>
      <xdr:colOff>114300</xdr:colOff>
      <xdr:row>40</xdr:row>
      <xdr:rowOff>1088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67480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110309</xdr:rowOff>
    </xdr:from>
    <xdr:to>
      <xdr:col>67</xdr:col>
      <xdr:colOff>101600</xdr:colOff>
      <xdr:row>39</xdr:row>
      <xdr:rowOff>40459</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2763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161109</xdr:rowOff>
    </xdr:from>
    <xdr:to>
      <xdr:col>71</xdr:col>
      <xdr:colOff>177800</xdr:colOff>
      <xdr:row>39</xdr:row>
      <xdr:rowOff>61504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814300" y="66762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103431</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1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100-000038020000}"/>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100-00003A020000}"/>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100-00003C020000}"/>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10160</xdr:rowOff>
    </xdr:from>
    <xdr:to>
      <xdr:col>116</xdr:col>
      <xdr:colOff>114300</xdr:colOff>
      <xdr:row>34</xdr:row>
      <xdr:rowOff>111760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134637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100-000048020000}"/>
            </a:ext>
          </a:extLst>
        </xdr:cNvPr>
        <xdr:cNvSpPr txBox="1"/>
      </xdr:nvSpPr>
      <xdr:spPr>
        <a:xfrm>
          <a:off x="22199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10160</xdr:rowOff>
    </xdr:from>
    <xdr:to>
      <xdr:col>112</xdr:col>
      <xdr:colOff>38100</xdr:colOff>
      <xdr:row>34</xdr:row>
      <xdr:rowOff>111760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60960</xdr:rowOff>
    </xdr:from>
    <xdr:to>
      <xdr:col>116</xdr:col>
      <xdr:colOff>63500</xdr:colOff>
      <xdr:row>34</xdr:row>
      <xdr:rowOff>60960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1323300" y="5890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xdr:rowOff>
    </xdr:from>
    <xdr:to>
      <xdr:col>107</xdr:col>
      <xdr:colOff>101600</xdr:colOff>
      <xdr:row>34</xdr:row>
      <xdr:rowOff>104140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53340</xdr:rowOff>
    </xdr:from>
    <xdr:to>
      <xdr:col>111</xdr:col>
      <xdr:colOff>177800</xdr:colOff>
      <xdr:row>34</xdr:row>
      <xdr:rowOff>60960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0434300" y="5882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166370</xdr:rowOff>
    </xdr:from>
    <xdr:to>
      <xdr:col>102</xdr:col>
      <xdr:colOff>165100</xdr:colOff>
      <xdr:row>34</xdr:row>
      <xdr:rowOff>96520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45720</xdr:rowOff>
    </xdr:from>
    <xdr:to>
      <xdr:col>107</xdr:col>
      <xdr:colOff>50800</xdr:colOff>
      <xdr:row>34</xdr:row>
      <xdr:rowOff>53340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545300" y="5875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151130</xdr:rowOff>
    </xdr:from>
    <xdr:to>
      <xdr:col>98</xdr:col>
      <xdr:colOff>38100</xdr:colOff>
      <xdr:row>34</xdr:row>
      <xdr:rowOff>81280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8605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30480</xdr:rowOff>
    </xdr:from>
    <xdr:to>
      <xdr:col>102</xdr:col>
      <xdr:colOff>114300</xdr:colOff>
      <xdr:row>34</xdr:row>
      <xdr:rowOff>45720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656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9310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91457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8421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128287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120667</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113047</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97807</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00000000-0008-0000-0100-00007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00000000-0008-0000-0100-000074020000}"/>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00000000-0008-0000-0100-000076020000}"/>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00000000-0008-0000-0100-000078020000}"/>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00000000-0008-0000-0100-000084020000}"/>
            </a:ext>
          </a:extLst>
        </xdr:cNvPr>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81643</xdr:rowOff>
    </xdr:from>
    <xdr:to>
      <xdr:col>85</xdr:col>
      <xdr:colOff>127000</xdr:colOff>
      <xdr:row>58</xdr:row>
      <xdr:rowOff>133894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5481300" y="1002574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81643</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4592300" y="99800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159838</xdr:rowOff>
    </xdr:from>
    <xdr:to>
      <xdr:col>72</xdr:col>
      <xdr:colOff>38100</xdr:colOff>
      <xdr:row>58</xdr:row>
      <xdr:rowOff>89988</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3652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58</xdr:row>
      <xdr:rowOff>39188</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3703300" y="9980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66766</xdr:rowOff>
    </xdr:from>
    <xdr:to>
      <xdr:col>67</xdr:col>
      <xdr:colOff>101600</xdr:colOff>
      <xdr:row>58</xdr:row>
      <xdr:rowOff>168366</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276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39188</xdr:rowOff>
    </xdr:from>
    <xdr:to>
      <xdr:col>71</xdr:col>
      <xdr:colOff>177800</xdr:colOff>
      <xdr:row>58</xdr:row>
      <xdr:rowOff>117566</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2814300" y="998328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3" name="n_1ave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4" name="n_2ave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5" name="n_3ave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6" name="n_4ave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657" name="n_1mainValue【学校施設】&#10;有形固定資産減価償却率">
          <a:extLst>
            <a:ext uri="{FF2B5EF4-FFF2-40B4-BE49-F238E27FC236}">
              <a16:creationId xmlns:a16="http://schemas.microsoft.com/office/drawing/2014/main" id="{00000000-0008-0000-0100-000091020000}"/>
            </a:ext>
          </a:extLst>
        </xdr:cNvPr>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658" name="n_2mainValue【学校施設】&#10;有形固定資産減価償却率">
          <a:extLst>
            <a:ext uri="{FF2B5EF4-FFF2-40B4-BE49-F238E27FC236}">
              <a16:creationId xmlns:a16="http://schemas.microsoft.com/office/drawing/2014/main" id="{00000000-0008-0000-0100-000092020000}"/>
            </a:ext>
          </a:extLst>
        </xdr:cNvPr>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106515</xdr:rowOff>
    </xdr:from>
    <xdr:ext cx="405111" cy="259045"/>
    <xdr:sp macro="" textlink="">
      <xdr:nvSpPr>
        <xdr:cNvPr id="659" name="n_3mainValue【学校施設】&#10;有形固定資産減価償却率">
          <a:extLst>
            <a:ext uri="{FF2B5EF4-FFF2-40B4-BE49-F238E27FC236}">
              <a16:creationId xmlns:a16="http://schemas.microsoft.com/office/drawing/2014/main" id="{00000000-0008-0000-0100-000093020000}"/>
            </a:ext>
          </a:extLst>
        </xdr:cNvPr>
        <xdr:cNvSpPr txBox="1"/>
      </xdr:nvSpPr>
      <xdr:spPr>
        <a:xfrm>
          <a:off x="13500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13443</xdr:rowOff>
    </xdr:from>
    <xdr:ext cx="405111" cy="259045"/>
    <xdr:sp macro="" textlink="">
      <xdr:nvSpPr>
        <xdr:cNvPr id="660" name="n_4mainValue【学校施設】&#10;有形固定資産減価償却率">
          <a:extLst>
            <a:ext uri="{FF2B5EF4-FFF2-40B4-BE49-F238E27FC236}">
              <a16:creationId xmlns:a16="http://schemas.microsoft.com/office/drawing/2014/main" id="{00000000-0008-0000-0100-000094020000}"/>
            </a:ext>
          </a:extLst>
        </xdr:cNvPr>
        <xdr:cNvSpPr txBox="1"/>
      </xdr:nvSpPr>
      <xdr:spPr>
        <a:xfrm>
          <a:off x="12611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157226</xdr:rowOff>
    </xdr:from>
    <xdr:to>
      <xdr:col>116</xdr:col>
      <xdr:colOff>114300</xdr:colOff>
      <xdr:row>64</xdr:row>
      <xdr:rowOff>87376</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21107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75836</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22199600"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36576</xdr:rowOff>
    </xdr:from>
    <xdr:to>
      <xdr:col>116</xdr:col>
      <xdr:colOff>63500</xdr:colOff>
      <xdr:row>64</xdr:row>
      <xdr:rowOff>38100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1323300" y="110093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156083</xdr:rowOff>
    </xdr:from>
    <xdr:to>
      <xdr:col>107</xdr:col>
      <xdr:colOff>101600</xdr:colOff>
      <xdr:row>64</xdr:row>
      <xdr:rowOff>86233</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0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35433</xdr:rowOff>
    </xdr:from>
    <xdr:to>
      <xdr:col>111</xdr:col>
      <xdr:colOff>177800</xdr:colOff>
      <xdr:row>64</xdr:row>
      <xdr:rowOff>38100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0434300" y="110082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159131</xdr:rowOff>
    </xdr:from>
    <xdr:to>
      <xdr:col>102</xdr:col>
      <xdr:colOff>165100</xdr:colOff>
      <xdr:row>64</xdr:row>
      <xdr:rowOff>89281</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9494500" y="109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35433</xdr:rowOff>
    </xdr:from>
    <xdr:to>
      <xdr:col>107</xdr:col>
      <xdr:colOff>50800</xdr:colOff>
      <xdr:row>64</xdr:row>
      <xdr:rowOff>38481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9545300" y="110082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142748</xdr:rowOff>
    </xdr:from>
    <xdr:to>
      <xdr:col>98</xdr:col>
      <xdr:colOff>38100</xdr:colOff>
      <xdr:row>64</xdr:row>
      <xdr:rowOff>72898</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8605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22098</xdr:rowOff>
    </xdr:from>
    <xdr:to>
      <xdr:col>102</xdr:col>
      <xdr:colOff>114300</xdr:colOff>
      <xdr:row>64</xdr:row>
      <xdr:rowOff>38481</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656300" y="1099489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77360</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20199427" y="1105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80408</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9310427" y="110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64025</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84214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00000000-0008-0000-01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00000000-0008-0000-0100-0000E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6" name="【児童館】&#10;有形固定資産減価償却率最大値テキスト">
          <a:extLst>
            <a:ext uri="{FF2B5EF4-FFF2-40B4-BE49-F238E27FC236}">
              <a16:creationId xmlns:a16="http://schemas.microsoft.com/office/drawing/2014/main" id="{00000000-0008-0000-0100-0000EA02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8" name="【児童館】&#10;有形固定資産減価償却率平均値テキスト">
          <a:extLst>
            <a:ext uri="{FF2B5EF4-FFF2-40B4-BE49-F238E27FC236}">
              <a16:creationId xmlns:a16="http://schemas.microsoft.com/office/drawing/2014/main" id="{00000000-0008-0000-0100-0000EC020000}"/>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0" name="【児童館】&#10;有形固定資産減価償却率該当値テキスト">
          <a:extLst>
            <a:ext uri="{FF2B5EF4-FFF2-40B4-BE49-F238E27FC236}">
              <a16:creationId xmlns:a16="http://schemas.microsoft.com/office/drawing/2014/main" id="{00000000-0008-0000-0100-0000F8020000}"/>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9" name="n_1aveValue【児童館】&#10;有形固定資産減価償却率">
          <a:extLst>
            <a:ext uri="{FF2B5EF4-FFF2-40B4-BE49-F238E27FC236}">
              <a16:creationId xmlns:a16="http://schemas.microsoft.com/office/drawing/2014/main" id="{00000000-0008-0000-0100-000001030000}"/>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0" name="n_2aveValue【児童館】&#10;有形固定資産減価償却率">
          <a:extLst>
            <a:ext uri="{FF2B5EF4-FFF2-40B4-BE49-F238E27FC236}">
              <a16:creationId xmlns:a16="http://schemas.microsoft.com/office/drawing/2014/main" id="{00000000-0008-0000-0100-000002030000}"/>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71" name="n_3aveValue【児童館】&#10;有形固定資産減価償却率">
          <a:extLst>
            <a:ext uri="{FF2B5EF4-FFF2-40B4-BE49-F238E27FC236}">
              <a16:creationId xmlns:a16="http://schemas.microsoft.com/office/drawing/2014/main" id="{00000000-0008-0000-0100-000003030000}"/>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2" name="n_4aveValue【児童館】&#10;有形固定資産減価償却率">
          <a:extLst>
            <a:ext uri="{FF2B5EF4-FFF2-40B4-BE49-F238E27FC236}">
              <a16:creationId xmlns:a16="http://schemas.microsoft.com/office/drawing/2014/main" id="{00000000-0008-0000-0100-000004030000}"/>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3" name="n_1mainValue【児童館】&#10;有形固定資産減価償却率">
          <a:extLst>
            <a:ext uri="{FF2B5EF4-FFF2-40B4-BE49-F238E27FC236}">
              <a16:creationId xmlns:a16="http://schemas.microsoft.com/office/drawing/2014/main" id="{00000000-0008-0000-0100-000005030000}"/>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4" name="n_2mainValue【児童館】&#10;有形固定資産減価償却率">
          <a:extLst>
            <a:ext uri="{FF2B5EF4-FFF2-40B4-BE49-F238E27FC236}">
              <a16:creationId xmlns:a16="http://schemas.microsoft.com/office/drawing/2014/main" id="{00000000-0008-0000-0100-000006030000}"/>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5" name="n_3mainValue【児童館】&#10;有形固定資産減価償却率">
          <a:extLst>
            <a:ext uri="{FF2B5EF4-FFF2-40B4-BE49-F238E27FC236}">
              <a16:creationId xmlns:a16="http://schemas.microsoft.com/office/drawing/2014/main" id="{00000000-0008-0000-0100-000007030000}"/>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6" name="n_4mainValue【児童館】&#10;有形固定資産減価償却率">
          <a:extLst>
            <a:ext uri="{FF2B5EF4-FFF2-40B4-BE49-F238E27FC236}">
              <a16:creationId xmlns:a16="http://schemas.microsoft.com/office/drawing/2014/main" id="{00000000-0008-0000-0100-000008030000}"/>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00000000-0008-0000-01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児童館】&#10;一人当たり面積最小値テキスト">
          <a:extLst>
            <a:ext uri="{FF2B5EF4-FFF2-40B4-BE49-F238E27FC236}">
              <a16:creationId xmlns:a16="http://schemas.microsoft.com/office/drawing/2014/main" id="{00000000-0008-0000-0100-00002103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3" name="【児童館】&#10;一人当たり面積最大値テキスト">
          <a:extLst>
            <a:ext uri="{FF2B5EF4-FFF2-40B4-BE49-F238E27FC236}">
              <a16:creationId xmlns:a16="http://schemas.microsoft.com/office/drawing/2014/main" id="{00000000-0008-0000-0100-000023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5" name="【児童館】&#10;一人当たり面積平均値テキスト">
          <a:extLst>
            <a:ext uri="{FF2B5EF4-FFF2-40B4-BE49-F238E27FC236}">
              <a16:creationId xmlns:a16="http://schemas.microsoft.com/office/drawing/2014/main" id="{00000000-0008-0000-0100-00002503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7" name="【児童館】&#10;一人当たり面積該当値テキスト">
          <a:extLst>
            <a:ext uri="{FF2B5EF4-FFF2-40B4-BE49-F238E27FC236}">
              <a16:creationId xmlns:a16="http://schemas.microsoft.com/office/drawing/2014/main" id="{00000000-0008-0000-0100-000031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6" name="n_1aveValue【児童館】&#10;一人当たり面積">
          <a:extLst>
            <a:ext uri="{FF2B5EF4-FFF2-40B4-BE49-F238E27FC236}">
              <a16:creationId xmlns:a16="http://schemas.microsoft.com/office/drawing/2014/main" id="{00000000-0008-0000-0100-00003A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7" name="n_2aveValue【児童館】&#10;一人当たり面積">
          <a:extLst>
            <a:ext uri="{FF2B5EF4-FFF2-40B4-BE49-F238E27FC236}">
              <a16:creationId xmlns:a16="http://schemas.microsoft.com/office/drawing/2014/main" id="{00000000-0008-0000-0100-00003B03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8" name="n_3aveValue【児童館】&#10;一人当たり面積">
          <a:extLst>
            <a:ext uri="{FF2B5EF4-FFF2-40B4-BE49-F238E27FC236}">
              <a16:creationId xmlns:a16="http://schemas.microsoft.com/office/drawing/2014/main" id="{00000000-0008-0000-0100-00003C03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9" name="n_4aveValue【児童館】&#10;一人当たり面積">
          <a:extLst>
            <a:ext uri="{FF2B5EF4-FFF2-40B4-BE49-F238E27FC236}">
              <a16:creationId xmlns:a16="http://schemas.microsoft.com/office/drawing/2014/main" id="{00000000-0008-0000-0100-00003D03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0" name="n_1mainValue【児童館】&#10;一人当たり面積">
          <a:extLst>
            <a:ext uri="{FF2B5EF4-FFF2-40B4-BE49-F238E27FC236}">
              <a16:creationId xmlns:a16="http://schemas.microsoft.com/office/drawing/2014/main" id="{00000000-0008-0000-0100-00003E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1" name="n_2mainValue【児童館】&#10;一人当たり面積">
          <a:extLst>
            <a:ext uri="{FF2B5EF4-FFF2-40B4-BE49-F238E27FC236}">
              <a16:creationId xmlns:a16="http://schemas.microsoft.com/office/drawing/2014/main" id="{00000000-0008-0000-0100-00003F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2" name="n_3mainValue【児童館】&#10;一人当たり面積">
          <a:extLst>
            <a:ext uri="{FF2B5EF4-FFF2-40B4-BE49-F238E27FC236}">
              <a16:creationId xmlns:a16="http://schemas.microsoft.com/office/drawing/2014/main" id="{00000000-0008-0000-0100-00004003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3" name="n_4mainValue【児童館】&#10;一人当たり面積">
          <a:extLst>
            <a:ext uri="{FF2B5EF4-FFF2-40B4-BE49-F238E27FC236}">
              <a16:creationId xmlns:a16="http://schemas.microsoft.com/office/drawing/2014/main" id="{00000000-0008-0000-0100-000041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00000000-0008-0000-0100-00005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59" name="【公民館】&#10;有形固定資産減価償却率最小値テキスト">
          <a:extLst>
            <a:ext uri="{FF2B5EF4-FFF2-40B4-BE49-F238E27FC236}">
              <a16:creationId xmlns:a16="http://schemas.microsoft.com/office/drawing/2014/main" id="{00000000-0008-0000-0100-00005B030000}"/>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61" name="【公民館】&#10;有形固定資産減価償却率最大値テキスト">
          <a:extLst>
            <a:ext uri="{FF2B5EF4-FFF2-40B4-BE49-F238E27FC236}">
              <a16:creationId xmlns:a16="http://schemas.microsoft.com/office/drawing/2014/main" id="{00000000-0008-0000-0100-00005D030000}"/>
            </a:ext>
          </a:extLst>
        </xdr:cNvPr>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863" name="【公民館】&#10;有形固定資産減価償却率平均値テキスト">
          <a:extLst>
            <a:ext uri="{FF2B5EF4-FFF2-40B4-BE49-F238E27FC236}">
              <a16:creationId xmlns:a16="http://schemas.microsoft.com/office/drawing/2014/main" id="{00000000-0008-0000-0100-00005F030000}"/>
            </a:ext>
          </a:extLst>
        </xdr:cNvPr>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61595</xdr:rowOff>
    </xdr:from>
    <xdr:to>
      <xdr:col>85</xdr:col>
      <xdr:colOff>177800</xdr:colOff>
      <xdr:row>103</xdr:row>
      <xdr:rowOff>163195</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16268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84472</xdr:rowOff>
    </xdr:from>
    <xdr:ext cx="405111" cy="259045"/>
    <xdr:sp macro="" textlink="">
      <xdr:nvSpPr>
        <xdr:cNvPr id="875" name="【公民館】&#10;有形固定資産減価償却率該当値テキスト">
          <a:extLst>
            <a:ext uri="{FF2B5EF4-FFF2-40B4-BE49-F238E27FC236}">
              <a16:creationId xmlns:a16="http://schemas.microsoft.com/office/drawing/2014/main" id="{00000000-0008-0000-0100-00006B030000}"/>
            </a:ext>
          </a:extLst>
        </xdr:cNvPr>
        <xdr:cNvSpPr txBox="1"/>
      </xdr:nvSpPr>
      <xdr:spPr>
        <a:xfrm>
          <a:off x="163576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103</xdr:row>
      <xdr:rowOff>123825</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flipV="1">
          <a:off x="15481300" y="17771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27305</xdr:rowOff>
    </xdr:from>
    <xdr:to>
      <xdr:col>76</xdr:col>
      <xdr:colOff>165100</xdr:colOff>
      <xdr:row>103</xdr:row>
      <xdr:rowOff>128905</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14541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123825</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4592300" y="1773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57786</xdr:rowOff>
    </xdr:from>
    <xdr:to>
      <xdr:col>72</xdr:col>
      <xdr:colOff>38100</xdr:colOff>
      <xdr:row>103</xdr:row>
      <xdr:rowOff>159386</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3652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78105</xdr:rowOff>
    </xdr:from>
    <xdr:to>
      <xdr:col>76</xdr:col>
      <xdr:colOff>114300</xdr:colOff>
      <xdr:row>103</xdr:row>
      <xdr:rowOff>108586</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3703300" y="177374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149225</xdr:rowOff>
    </xdr:from>
    <xdr:to>
      <xdr:col>67</xdr:col>
      <xdr:colOff>101600</xdr:colOff>
      <xdr:row>104</xdr:row>
      <xdr:rowOff>79375</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2763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108586</xdr:rowOff>
    </xdr:from>
    <xdr:to>
      <xdr:col>71</xdr:col>
      <xdr:colOff>177800</xdr:colOff>
      <xdr:row>104</xdr:row>
      <xdr:rowOff>28575</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flipV="1">
          <a:off x="12814300" y="1776793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884" name="n_1aveValue【公民館】&#10;有形固定資産減価償却率">
          <a:extLst>
            <a:ext uri="{FF2B5EF4-FFF2-40B4-BE49-F238E27FC236}">
              <a16:creationId xmlns:a16="http://schemas.microsoft.com/office/drawing/2014/main" id="{00000000-0008-0000-0100-000074030000}"/>
            </a:ext>
          </a:extLst>
        </xdr:cNvPr>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885" name="n_2aveValue【公民館】&#10;有形固定資産減価償却率">
          <a:extLst>
            <a:ext uri="{FF2B5EF4-FFF2-40B4-BE49-F238E27FC236}">
              <a16:creationId xmlns:a16="http://schemas.microsoft.com/office/drawing/2014/main" id="{00000000-0008-0000-0100-000075030000}"/>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886" name="n_3aveValue【公民館】&#10;有形固定資産減価償却率">
          <a:extLst>
            <a:ext uri="{FF2B5EF4-FFF2-40B4-BE49-F238E27FC236}">
              <a16:creationId xmlns:a16="http://schemas.microsoft.com/office/drawing/2014/main" id="{00000000-0008-0000-0100-000076030000}"/>
            </a:ext>
          </a:extLst>
        </xdr:cNvPr>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7" name="n_4aveValue【公民館】&#10;有形固定資産減価償却率">
          <a:extLst>
            <a:ext uri="{FF2B5EF4-FFF2-40B4-BE49-F238E27FC236}">
              <a16:creationId xmlns:a16="http://schemas.microsoft.com/office/drawing/2014/main" id="{00000000-0008-0000-0100-00007703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19702</xdr:rowOff>
    </xdr:from>
    <xdr:ext cx="405111" cy="259045"/>
    <xdr:sp macro="" textlink="">
      <xdr:nvSpPr>
        <xdr:cNvPr id="888" name="n_1mainValue【公民館】&#10;有形固定資産減価償却率">
          <a:extLst>
            <a:ext uri="{FF2B5EF4-FFF2-40B4-BE49-F238E27FC236}">
              <a16:creationId xmlns:a16="http://schemas.microsoft.com/office/drawing/2014/main" id="{00000000-0008-0000-0100-000078030000}"/>
            </a:ext>
          </a:extLst>
        </xdr:cNvPr>
        <xdr:cNvSpPr txBox="1"/>
      </xdr:nvSpPr>
      <xdr:spPr>
        <a:xfrm>
          <a:off x="152660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145432</xdr:rowOff>
    </xdr:from>
    <xdr:ext cx="405111" cy="259045"/>
    <xdr:sp macro="" textlink="">
      <xdr:nvSpPr>
        <xdr:cNvPr id="889" name="n_2mainValue【公民館】&#10;有形固定資産減価償却率">
          <a:extLst>
            <a:ext uri="{FF2B5EF4-FFF2-40B4-BE49-F238E27FC236}">
              <a16:creationId xmlns:a16="http://schemas.microsoft.com/office/drawing/2014/main" id="{00000000-0008-0000-0100-000079030000}"/>
            </a:ext>
          </a:extLst>
        </xdr:cNvPr>
        <xdr:cNvSpPr txBox="1"/>
      </xdr:nvSpPr>
      <xdr:spPr>
        <a:xfrm>
          <a:off x="14389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4463</xdr:rowOff>
    </xdr:from>
    <xdr:ext cx="405111" cy="259045"/>
    <xdr:sp macro="" textlink="">
      <xdr:nvSpPr>
        <xdr:cNvPr id="890" name="n_3mainValue【公民館】&#10;有形固定資産減価償却率">
          <a:extLst>
            <a:ext uri="{FF2B5EF4-FFF2-40B4-BE49-F238E27FC236}">
              <a16:creationId xmlns:a16="http://schemas.microsoft.com/office/drawing/2014/main" id="{00000000-0008-0000-0100-00007A030000}"/>
            </a:ext>
          </a:extLst>
        </xdr:cNvPr>
        <xdr:cNvSpPr txBox="1"/>
      </xdr:nvSpPr>
      <xdr:spPr>
        <a:xfrm>
          <a:off x="13500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70502</xdr:rowOff>
    </xdr:from>
    <xdr:ext cx="405111" cy="259045"/>
    <xdr:sp macro="" textlink="">
      <xdr:nvSpPr>
        <xdr:cNvPr id="891" name="n_4mainValue【公民館】&#10;有形固定資産減価償却率">
          <a:extLst>
            <a:ext uri="{FF2B5EF4-FFF2-40B4-BE49-F238E27FC236}">
              <a16:creationId xmlns:a16="http://schemas.microsoft.com/office/drawing/2014/main" id="{00000000-0008-0000-0100-00007B030000}"/>
            </a:ext>
          </a:extLst>
        </xdr:cNvPr>
        <xdr:cNvSpPr txBox="1"/>
      </xdr:nvSpPr>
      <xdr:spPr>
        <a:xfrm>
          <a:off x="12611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00000000-0008-0000-0100-00009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917" name="直線コネクタ 916">
          <a:extLst>
            <a:ext uri="{FF2B5EF4-FFF2-40B4-BE49-F238E27FC236}">
              <a16:creationId xmlns:a16="http://schemas.microsoft.com/office/drawing/2014/main" id="{00000000-0008-0000-0100-000095030000}"/>
            </a:ext>
          </a:extLst>
        </xdr:cNvPr>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8" name="【公民館】&#10;一人当たり面積最小値テキスト">
          <a:extLst>
            <a:ext uri="{FF2B5EF4-FFF2-40B4-BE49-F238E27FC236}">
              <a16:creationId xmlns:a16="http://schemas.microsoft.com/office/drawing/2014/main" id="{00000000-0008-0000-0100-000096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9" name="直線コネクタ 918">
          <a:extLst>
            <a:ext uri="{FF2B5EF4-FFF2-40B4-BE49-F238E27FC236}">
              <a16:creationId xmlns:a16="http://schemas.microsoft.com/office/drawing/2014/main" id="{00000000-0008-0000-0100-000097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920" name="【公民館】&#10;一人当たり面積最大値テキスト">
          <a:extLst>
            <a:ext uri="{FF2B5EF4-FFF2-40B4-BE49-F238E27FC236}">
              <a16:creationId xmlns:a16="http://schemas.microsoft.com/office/drawing/2014/main" id="{00000000-0008-0000-0100-000098030000}"/>
            </a:ext>
          </a:extLst>
        </xdr:cNvPr>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22" name="【公民館】&#10;一人当たり面積平均値テキスト">
          <a:extLst>
            <a:ext uri="{FF2B5EF4-FFF2-40B4-BE49-F238E27FC236}">
              <a16:creationId xmlns:a16="http://schemas.microsoft.com/office/drawing/2014/main" id="{00000000-0008-0000-0100-00009A030000}"/>
            </a:ext>
          </a:extLst>
        </xdr:cNvPr>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933" name="楕円 932">
          <a:extLst>
            <a:ext uri="{FF2B5EF4-FFF2-40B4-BE49-F238E27FC236}">
              <a16:creationId xmlns:a16="http://schemas.microsoft.com/office/drawing/2014/main" id="{00000000-0008-0000-0100-0000A5030000}"/>
            </a:ext>
          </a:extLst>
        </xdr:cNvPr>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934" name="【公民館】&#10;一人当たり面積該当値テキスト">
          <a:extLst>
            <a:ext uri="{FF2B5EF4-FFF2-40B4-BE49-F238E27FC236}">
              <a16:creationId xmlns:a16="http://schemas.microsoft.com/office/drawing/2014/main" id="{00000000-0008-0000-0100-0000A6030000}"/>
            </a:ext>
          </a:extLst>
        </xdr:cNvPr>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935" name="楕円 934">
          <a:extLst>
            <a:ext uri="{FF2B5EF4-FFF2-40B4-BE49-F238E27FC236}">
              <a16:creationId xmlns:a16="http://schemas.microsoft.com/office/drawing/2014/main" id="{00000000-0008-0000-0100-0000A7030000}"/>
            </a:ext>
          </a:extLst>
        </xdr:cNvPr>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51707</xdr:rowOff>
    </xdr:to>
    <xdr:cxnSp macro="">
      <xdr:nvCxnSpPr>
        <xdr:cNvPr id="936" name="直線コネクタ 935">
          <a:extLst>
            <a:ext uri="{FF2B5EF4-FFF2-40B4-BE49-F238E27FC236}">
              <a16:creationId xmlns:a16="http://schemas.microsoft.com/office/drawing/2014/main" id="{00000000-0008-0000-0100-0000A8030000}"/>
            </a:ext>
          </a:extLst>
        </xdr:cNvPr>
        <xdr:cNvCxnSpPr/>
      </xdr:nvCxnSpPr>
      <xdr:spPr>
        <a:xfrm>
          <a:off x="21323300" y="18053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907</xdr:rowOff>
    </xdr:from>
    <xdr:to>
      <xdr:col>107</xdr:col>
      <xdr:colOff>101600</xdr:colOff>
      <xdr:row>105</xdr:row>
      <xdr:rowOff>102507</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0383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51707</xdr:rowOff>
    </xdr:to>
    <xdr:cxnSp macro="">
      <xdr:nvCxnSpPr>
        <xdr:cNvPr id="938" name="直線コネクタ 937">
          <a:extLst>
            <a:ext uri="{FF2B5EF4-FFF2-40B4-BE49-F238E27FC236}">
              <a16:creationId xmlns:a16="http://schemas.microsoft.com/office/drawing/2014/main" id="{00000000-0008-0000-0100-0000AA030000}"/>
            </a:ext>
          </a:extLst>
        </xdr:cNvPr>
        <xdr:cNvCxnSpPr/>
      </xdr:nvCxnSpPr>
      <xdr:spPr>
        <a:xfrm>
          <a:off x="20434300" y="1805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19494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35379</xdr:rowOff>
    </xdr:from>
    <xdr:to>
      <xdr:col>107</xdr:col>
      <xdr:colOff>50800</xdr:colOff>
      <xdr:row>105</xdr:row>
      <xdr:rowOff>51707</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a:off x="19545300" y="180376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18605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35379</xdr:rowOff>
    </xdr:from>
    <xdr:to>
      <xdr:col>102</xdr:col>
      <xdr:colOff>114300</xdr:colOff>
      <xdr:row>105</xdr:row>
      <xdr:rowOff>35379</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a:off x="18656300" y="1803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943" name="n_1aveValue【公民館】&#10;一人当たり面積">
          <a:extLst>
            <a:ext uri="{FF2B5EF4-FFF2-40B4-BE49-F238E27FC236}">
              <a16:creationId xmlns:a16="http://schemas.microsoft.com/office/drawing/2014/main" id="{00000000-0008-0000-0100-0000AF030000}"/>
            </a:ext>
          </a:extLst>
        </xdr:cNvPr>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44" name="n_2aveValue【公民館】&#10;一人当たり面積">
          <a:extLst>
            <a:ext uri="{FF2B5EF4-FFF2-40B4-BE49-F238E27FC236}">
              <a16:creationId xmlns:a16="http://schemas.microsoft.com/office/drawing/2014/main" id="{00000000-0008-0000-0100-0000B0030000}"/>
            </a:ext>
          </a:extLst>
        </xdr:cNvPr>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945" name="n_3aveValue【公民館】&#10;一人当たり面積">
          <a:extLst>
            <a:ext uri="{FF2B5EF4-FFF2-40B4-BE49-F238E27FC236}">
              <a16:creationId xmlns:a16="http://schemas.microsoft.com/office/drawing/2014/main" id="{00000000-0008-0000-0100-0000B1030000}"/>
            </a:ext>
          </a:extLst>
        </xdr:cNvPr>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6" name="n_4aveValue【公民館】&#10;一人当たり面積">
          <a:extLst>
            <a:ext uri="{FF2B5EF4-FFF2-40B4-BE49-F238E27FC236}">
              <a16:creationId xmlns:a16="http://schemas.microsoft.com/office/drawing/2014/main" id="{00000000-0008-0000-0100-0000B2030000}"/>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947" name="n_1mainValue【公民館】&#10;一人当たり面積">
          <a:extLst>
            <a:ext uri="{FF2B5EF4-FFF2-40B4-BE49-F238E27FC236}">
              <a16:creationId xmlns:a16="http://schemas.microsoft.com/office/drawing/2014/main" id="{00000000-0008-0000-0100-0000B3030000}"/>
            </a:ext>
          </a:extLst>
        </xdr:cNvPr>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948" name="n_2mainValue【公民館】&#10;一人当たり面積">
          <a:extLst>
            <a:ext uri="{FF2B5EF4-FFF2-40B4-BE49-F238E27FC236}">
              <a16:creationId xmlns:a16="http://schemas.microsoft.com/office/drawing/2014/main" id="{00000000-0008-0000-0100-0000B4030000}"/>
            </a:ext>
          </a:extLst>
        </xdr:cNvPr>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949" name="n_3mainValue【公民館】&#10;一人当たり面積">
          <a:extLst>
            <a:ext uri="{FF2B5EF4-FFF2-40B4-BE49-F238E27FC236}">
              <a16:creationId xmlns:a16="http://schemas.microsoft.com/office/drawing/2014/main" id="{00000000-0008-0000-0100-0000B5030000}"/>
            </a:ext>
          </a:extLst>
        </xdr:cNvPr>
        <xdr:cNvSpPr txBox="1"/>
      </xdr:nvSpPr>
      <xdr:spPr>
        <a:xfrm>
          <a:off x="19310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950" name="n_4mainValue【公民館】&#10;一人当たり面積">
          <a:extLst>
            <a:ext uri="{FF2B5EF4-FFF2-40B4-BE49-F238E27FC236}">
              <a16:creationId xmlns:a16="http://schemas.microsoft.com/office/drawing/2014/main" id="{00000000-0008-0000-0100-0000B6030000}"/>
            </a:ext>
          </a:extLst>
        </xdr:cNvPr>
        <xdr:cNvSpPr txBox="1"/>
      </xdr:nvSpPr>
      <xdr:spPr>
        <a:xfrm>
          <a:off x="18421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00000000-0008-0000-0100-0000B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類似団体と比較して特に有形固定資産原価償却率が高くなっている施設は、道路（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％）、港湾・漁港（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％）です。学校施設や公民館は、類似団体内平均と比較し低い償却率となっています。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老朽化した施設について、点検・診断や計画的な予防保全による長寿命化を進めていくなど、公共施設等の適正管理に努めます。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53975</xdr:rowOff>
    </xdr:from>
    <xdr:to>
      <xdr:col>24</xdr:col>
      <xdr:colOff>114300</xdr:colOff>
      <xdr:row>35</xdr:row>
      <xdr:rowOff>155575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76852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xdr:rowOff>
    </xdr:from>
    <xdr:to>
      <xdr:col>20</xdr:col>
      <xdr:colOff>38100</xdr:colOff>
      <xdr:row>35</xdr:row>
      <xdr:rowOff>113665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62865</xdr:rowOff>
    </xdr:from>
    <xdr:to>
      <xdr:col>24</xdr:col>
      <xdr:colOff>63500</xdr:colOff>
      <xdr:row>35</xdr:row>
      <xdr:rowOff>104775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0636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15875</xdr:rowOff>
    </xdr:from>
    <xdr:to>
      <xdr:col>15</xdr:col>
      <xdr:colOff>101600</xdr:colOff>
      <xdr:row>39</xdr:row>
      <xdr:rowOff>117475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62865</xdr:rowOff>
    </xdr:from>
    <xdr:to>
      <xdr:col>19</xdr:col>
      <xdr:colOff>177800</xdr:colOff>
      <xdr:row>39</xdr:row>
      <xdr:rowOff>66675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908300" y="6063615"/>
          <a:ext cx="889000" cy="6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6350</xdr:rowOff>
    </xdr:from>
    <xdr:to>
      <xdr:col>10</xdr:col>
      <xdr:colOff>165100</xdr:colOff>
      <xdr:row>39</xdr:row>
      <xdr:rowOff>107950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57150</xdr:rowOff>
    </xdr:from>
    <xdr:to>
      <xdr:col>15</xdr:col>
      <xdr:colOff>50800</xdr:colOff>
      <xdr:row>39</xdr:row>
      <xdr:rowOff>66675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743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147320</xdr:rowOff>
    </xdr:from>
    <xdr:to>
      <xdr:col>6</xdr:col>
      <xdr:colOff>38100</xdr:colOff>
      <xdr:row>39</xdr:row>
      <xdr:rowOff>77470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26670</xdr:rowOff>
    </xdr:from>
    <xdr:to>
      <xdr:col>10</xdr:col>
      <xdr:colOff>114300</xdr:colOff>
      <xdr:row>39</xdr:row>
      <xdr:rowOff>57150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713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130192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108602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99077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68597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19050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6350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72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24782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97155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3498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153035</xdr:rowOff>
    </xdr:from>
    <xdr:to>
      <xdr:col>15</xdr:col>
      <xdr:colOff>101600</xdr:colOff>
      <xdr:row>60</xdr:row>
      <xdr:rowOff>83185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62865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908300" y="10319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32385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019300" y="102965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9525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262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74312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2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200-0000E4000000}"/>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00000000-0008-0000-0200-0000E6000000}"/>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200-0000E8000000}"/>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168656</xdr:rowOff>
    </xdr:from>
    <xdr:to>
      <xdr:col>55</xdr:col>
      <xdr:colOff>50800</xdr:colOff>
      <xdr:row>61</xdr:row>
      <xdr:rowOff>98806</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0426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20083</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200-0000F4000000}"/>
            </a:ext>
          </a:extLst>
        </xdr:cNvPr>
        <xdr:cNvSpPr txBox="1"/>
      </xdr:nvSpPr>
      <xdr:spPr>
        <a:xfrm>
          <a:off x="10515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168656</xdr:rowOff>
    </xdr:from>
    <xdr:to>
      <xdr:col>50</xdr:col>
      <xdr:colOff>165100</xdr:colOff>
      <xdr:row>61</xdr:row>
      <xdr:rowOff>98806</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958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48006</xdr:rowOff>
    </xdr:from>
    <xdr:to>
      <xdr:col>55</xdr:col>
      <xdr:colOff>0</xdr:colOff>
      <xdr:row>61</xdr:row>
      <xdr:rowOff>48006</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9639300" y="10506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168656</xdr:rowOff>
    </xdr:from>
    <xdr:to>
      <xdr:col>46</xdr:col>
      <xdr:colOff>38100</xdr:colOff>
      <xdr:row>61</xdr:row>
      <xdr:rowOff>98806</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8699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48006</xdr:rowOff>
    </xdr:from>
    <xdr:to>
      <xdr:col>50</xdr:col>
      <xdr:colOff>114300</xdr:colOff>
      <xdr:row>61</xdr:row>
      <xdr:rowOff>48006</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8750300" y="10506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164084</xdr:rowOff>
    </xdr:from>
    <xdr:to>
      <xdr:col>41</xdr:col>
      <xdr:colOff>101600</xdr:colOff>
      <xdr:row>61</xdr:row>
      <xdr:rowOff>94234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7810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43434</xdr:rowOff>
    </xdr:from>
    <xdr:to>
      <xdr:col>45</xdr:col>
      <xdr:colOff>177800</xdr:colOff>
      <xdr:row>61</xdr:row>
      <xdr:rowOff>48006</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861300" y="10501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692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91440</xdr:rowOff>
    </xdr:from>
    <xdr:to>
      <xdr:col>41</xdr:col>
      <xdr:colOff>50800</xdr:colOff>
      <xdr:row>61</xdr:row>
      <xdr:rowOff>43434</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6972300" y="103784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200-0000FD000000}"/>
            </a:ext>
          </a:extLst>
        </xdr:cNvPr>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200-0000FE00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200-0000FF000000}"/>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200-000000010000}"/>
            </a:ext>
          </a:extLst>
        </xdr:cNvPr>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115333</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200-000001010000}"/>
            </a:ext>
          </a:extLst>
        </xdr:cNvPr>
        <xdr:cNvSpPr txBox="1"/>
      </xdr:nvSpPr>
      <xdr:spPr>
        <a:xfrm>
          <a:off x="9391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115333</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200-000002010000}"/>
            </a:ext>
          </a:extLst>
        </xdr:cNvPr>
        <xdr:cNvSpPr txBox="1"/>
      </xdr:nvSpPr>
      <xdr:spPr>
        <a:xfrm>
          <a:off x="85154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110761</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200-000003010000}"/>
            </a:ext>
          </a:extLst>
        </xdr:cNvPr>
        <xdr:cNvSpPr txBox="1"/>
      </xdr:nvSpPr>
      <xdr:spPr>
        <a:xfrm>
          <a:off x="7626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200-000004010000}"/>
            </a:ext>
          </a:extLst>
        </xdr:cNvPr>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127726</xdr:rowOff>
    </xdr:from>
    <xdr:to>
      <xdr:col>24</xdr:col>
      <xdr:colOff>114300</xdr:colOff>
      <xdr:row>82</xdr:row>
      <xdr:rowOff>57876</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150603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130992</xdr:rowOff>
    </xdr:from>
    <xdr:to>
      <xdr:col>20</xdr:col>
      <xdr:colOff>38100</xdr:colOff>
      <xdr:row>84</xdr:row>
      <xdr:rowOff>61142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7076</xdr:rowOff>
    </xdr:from>
    <xdr:to>
      <xdr:col>24</xdr:col>
      <xdr:colOff>63500</xdr:colOff>
      <xdr:row>84</xdr:row>
      <xdr:rowOff>10342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3797300" y="14065976"/>
          <a:ext cx="8382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84</xdr:row>
      <xdr:rowOff>10342</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3468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116477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32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98516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2864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52269</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97989</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83</xdr:row>
      <xdr:rowOff>158750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9639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114300</xdr:rowOff>
    </xdr:from>
    <xdr:to>
      <xdr:col>46</xdr:col>
      <xdr:colOff>38100</xdr:colOff>
      <xdr:row>79</xdr:row>
      <xdr:rowOff>44450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165100</xdr:rowOff>
    </xdr:from>
    <xdr:to>
      <xdr:col>50</xdr:col>
      <xdr:colOff>114300</xdr:colOff>
      <xdr:row>83</xdr:row>
      <xdr:rowOff>158750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8750300" y="13538200"/>
          <a:ext cx="889000" cy="8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152400</xdr:rowOff>
    </xdr:from>
    <xdr:to>
      <xdr:col>45</xdr:col>
      <xdr:colOff>177800</xdr:colOff>
      <xdr:row>78</xdr:row>
      <xdr:rowOff>165100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861300" y="1352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88900</xdr:rowOff>
    </xdr:from>
    <xdr:to>
      <xdr:col>36</xdr:col>
      <xdr:colOff>165100</xdr:colOff>
      <xdr:row>79</xdr:row>
      <xdr:rowOff>19050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139700</xdr:rowOff>
    </xdr:from>
    <xdr:to>
      <xdr:col>41</xdr:col>
      <xdr:colOff>50800</xdr:colOff>
      <xdr:row>78</xdr:row>
      <xdr:rowOff>152400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723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60977</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48277</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35577</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49547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121920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9102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79284</xdr:rowOff>
    </xdr:from>
    <xdr:to>
      <xdr:col>15</xdr:col>
      <xdr:colOff>101600</xdr:colOff>
      <xdr:row>105</xdr:row>
      <xdr:rowOff>9434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79466</xdr:rowOff>
    </xdr:from>
    <xdr:to>
      <xdr:col>19</xdr:col>
      <xdr:colOff>177800</xdr:colOff>
      <xdr:row>104</xdr:row>
      <xdr:rowOff>130084</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908300" y="179102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40095</xdr:rowOff>
    </xdr:from>
    <xdr:to>
      <xdr:col>10</xdr:col>
      <xdr:colOff>165100</xdr:colOff>
      <xdr:row>104</xdr:row>
      <xdr:rowOff>141695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130084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9216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90895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78727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146793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158222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137161</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9639300" y="1796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137161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8750300" y="1796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78739</xdr:rowOff>
    </xdr:from>
    <xdr:to>
      <xdr:col>41</xdr:col>
      <xdr:colOff>101600</xdr:colOff>
      <xdr:row>105</xdr:row>
      <xdr:rowOff>8889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129539</xdr:rowOff>
    </xdr:from>
    <xdr:to>
      <xdr:col>45</xdr:col>
      <xdr:colOff>177800</xdr:colOff>
      <xdr:row>104</xdr:row>
      <xdr:rowOff>137161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7861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104</xdr:row>
      <xdr:rowOff>129539</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6972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25416</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0000000-0008-0000-02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0000000-0008-0000-0200-000006020000}"/>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00000000-0008-0000-0200-00000802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0000000-0008-0000-0200-00000A020000}"/>
            </a:ext>
          </a:extLst>
        </xdr:cNvPr>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6268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00000000-0008-0000-0200-000016020000}"/>
            </a:ext>
          </a:extLst>
        </xdr:cNvPr>
        <xdr:cNvSpPr txBox="1"/>
      </xdr:nvSpPr>
      <xdr:spPr>
        <a:xfrm>
          <a:off x="16357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148590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5481300" y="7162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71120</xdr:rowOff>
    </xdr:from>
    <xdr:to>
      <xdr:col>76</xdr:col>
      <xdr:colOff>165100</xdr:colOff>
      <xdr:row>42</xdr:row>
      <xdr:rowOff>1270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54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121920</xdr:rowOff>
    </xdr:from>
    <xdr:to>
      <xdr:col>81</xdr:col>
      <xdr:colOff>50800</xdr:colOff>
      <xdr:row>41</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592300" y="7151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53975</xdr:rowOff>
    </xdr:from>
    <xdr:to>
      <xdr:col>72</xdr:col>
      <xdr:colOff>38100</xdr:colOff>
      <xdr:row>41</xdr:row>
      <xdr:rowOff>155575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652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104775</xdr:rowOff>
    </xdr:from>
    <xdr:to>
      <xdr:col>76</xdr:col>
      <xdr:colOff>114300</xdr:colOff>
      <xdr:row>41</xdr:row>
      <xdr:rowOff>121920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703300" y="7134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38735</xdr:rowOff>
    </xdr:from>
    <xdr:to>
      <xdr:col>67</xdr:col>
      <xdr:colOff>101600</xdr:colOff>
      <xdr:row>41</xdr:row>
      <xdr:rowOff>140335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763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89535</xdr:rowOff>
    </xdr:from>
    <xdr:to>
      <xdr:col>71</xdr:col>
      <xdr:colOff>177800</xdr:colOff>
      <xdr:row>41</xdr:row>
      <xdr:rowOff>104775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14300" y="71189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163847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146702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131462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66842</xdr:rowOff>
    </xdr:from>
    <xdr:to>
      <xdr:col>116</xdr:col>
      <xdr:colOff>114300</xdr:colOff>
      <xdr:row>33</xdr:row>
      <xdr:rowOff>168442</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57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4836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56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69085</xdr:rowOff>
    </xdr:from>
    <xdr:to>
      <xdr:col>112</xdr:col>
      <xdr:colOff>38100</xdr:colOff>
      <xdr:row>33</xdr:row>
      <xdr:rowOff>170685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57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117642</xdr:rowOff>
    </xdr:from>
    <xdr:to>
      <xdr:col>116</xdr:col>
      <xdr:colOff>63500</xdr:colOff>
      <xdr:row>33</xdr:row>
      <xdr:rowOff>119885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5775492"/>
          <a:ext cx="8382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64262</xdr:rowOff>
    </xdr:from>
    <xdr:to>
      <xdr:col>107</xdr:col>
      <xdr:colOff>101600</xdr:colOff>
      <xdr:row>33</xdr:row>
      <xdr:rowOff>165862</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57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115062</xdr:rowOff>
    </xdr:from>
    <xdr:to>
      <xdr:col>111</xdr:col>
      <xdr:colOff>177800</xdr:colOff>
      <xdr:row>33</xdr:row>
      <xdr:rowOff>119885</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0434300" y="5772912"/>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50633</xdr:rowOff>
    </xdr:from>
    <xdr:to>
      <xdr:col>102</xdr:col>
      <xdr:colOff>165100</xdr:colOff>
      <xdr:row>33</xdr:row>
      <xdr:rowOff>152233</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570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101433</xdr:rowOff>
    </xdr:from>
    <xdr:to>
      <xdr:col>107</xdr:col>
      <xdr:colOff>50800</xdr:colOff>
      <xdr:row>33</xdr:row>
      <xdr:rowOff>115062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9545300" y="5759283"/>
          <a:ext cx="8890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39203</xdr:rowOff>
    </xdr:from>
    <xdr:to>
      <xdr:col>98</xdr:col>
      <xdr:colOff>38100</xdr:colOff>
      <xdr:row>33</xdr:row>
      <xdr:rowOff>140803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56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90003</xdr:rowOff>
    </xdr:from>
    <xdr:to>
      <xdr:col>102</xdr:col>
      <xdr:colOff>114300</xdr:colOff>
      <xdr:row>33</xdr:row>
      <xdr:rowOff>101433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656300" y="574785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165491</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162693</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15762</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11095" y="55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10939</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34795" y="549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168760</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45795" y="548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157330</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56795" y="5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56642</xdr:rowOff>
    </xdr:from>
    <xdr:to>
      <xdr:col>85</xdr:col>
      <xdr:colOff>177800</xdr:colOff>
      <xdr:row>58</xdr:row>
      <xdr:rowOff>158242</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35069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997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36068</xdr:rowOff>
    </xdr:from>
    <xdr:to>
      <xdr:col>81</xdr:col>
      <xdr:colOff>101600</xdr:colOff>
      <xdr:row>58</xdr:row>
      <xdr:rowOff>137668</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86868</xdr:rowOff>
    </xdr:from>
    <xdr:to>
      <xdr:col>85</xdr:col>
      <xdr:colOff>127000</xdr:colOff>
      <xdr:row>58</xdr:row>
      <xdr:rowOff>107442</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0309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xdr:rowOff>
    </xdr:from>
    <xdr:to>
      <xdr:col>76</xdr:col>
      <xdr:colOff>165100</xdr:colOff>
      <xdr:row>58</xdr:row>
      <xdr:rowOff>105664</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54864</xdr:rowOff>
    </xdr:from>
    <xdr:to>
      <xdr:col>81</xdr:col>
      <xdr:colOff>50800</xdr:colOff>
      <xdr:row>58</xdr:row>
      <xdr:rowOff>86868</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99989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141224</xdr:rowOff>
    </xdr:from>
    <xdr:to>
      <xdr:col>72</xdr:col>
      <xdr:colOff>38100</xdr:colOff>
      <xdr:row>58</xdr:row>
      <xdr:rowOff>71374</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20574</xdr:rowOff>
    </xdr:from>
    <xdr:to>
      <xdr:col>76</xdr:col>
      <xdr:colOff>114300</xdr:colOff>
      <xdr:row>58</xdr:row>
      <xdr:rowOff>54864</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99646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xdr:rowOff>
    </xdr:from>
    <xdr:to>
      <xdr:col>67</xdr:col>
      <xdr:colOff>101600</xdr:colOff>
      <xdr:row>57</xdr:row>
      <xdr:rowOff>112522</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61722</xdr:rowOff>
    </xdr:from>
    <xdr:to>
      <xdr:col>71</xdr:col>
      <xdr:colOff>177800</xdr:colOff>
      <xdr:row>58</xdr:row>
      <xdr:rowOff>20574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98343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128795</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96791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62501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1000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103649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00000000-0008-0000-02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00000000-0008-0000-0200-0000B0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0000000-0008-0000-0200-0000B2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0000000-0008-0000-0200-0000B4020000}"/>
            </a:ext>
          </a:extLst>
        </xdr:cNvPr>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52070</xdr:rowOff>
    </xdr:from>
    <xdr:to>
      <xdr:col>116</xdr:col>
      <xdr:colOff>114300</xdr:colOff>
      <xdr:row>57</xdr:row>
      <xdr:rowOff>153670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74947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00000000-0008-0000-0200-0000C0020000}"/>
            </a:ext>
          </a:extLst>
        </xdr:cNvPr>
        <xdr:cNvSpPr txBox="1"/>
      </xdr:nvSpPr>
      <xdr:spPr>
        <a:xfrm>
          <a:off x="22199600" y="96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52070</xdr:rowOff>
    </xdr:from>
    <xdr:to>
      <xdr:col>112</xdr:col>
      <xdr:colOff>38100</xdr:colOff>
      <xdr:row>57</xdr:row>
      <xdr:rowOff>153670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102870</xdr:rowOff>
    </xdr:from>
    <xdr:to>
      <xdr:col>116</xdr:col>
      <xdr:colOff>63500</xdr:colOff>
      <xdr:row>57</xdr:row>
      <xdr:rowOff>102870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1323300" y="987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52070</xdr:rowOff>
    </xdr:from>
    <xdr:to>
      <xdr:col>107</xdr:col>
      <xdr:colOff>101600</xdr:colOff>
      <xdr:row>57</xdr:row>
      <xdr:rowOff>153670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102870</xdr:rowOff>
    </xdr:from>
    <xdr:to>
      <xdr:col>111</xdr:col>
      <xdr:colOff>177800</xdr:colOff>
      <xdr:row>57</xdr:row>
      <xdr:rowOff>102870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987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29210</xdr:rowOff>
    </xdr:from>
    <xdr:to>
      <xdr:col>102</xdr:col>
      <xdr:colOff>165100</xdr:colOff>
      <xdr:row>57</xdr:row>
      <xdr:rowOff>130810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9494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80010</xdr:rowOff>
    </xdr:from>
    <xdr:to>
      <xdr:col>107</xdr:col>
      <xdr:colOff>50800</xdr:colOff>
      <xdr:row>57</xdr:row>
      <xdr:rowOff>102870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9545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29210</xdr:rowOff>
    </xdr:from>
    <xdr:to>
      <xdr:col>98</xdr:col>
      <xdr:colOff>38100</xdr:colOff>
      <xdr:row>57</xdr:row>
      <xdr:rowOff>130810</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8605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80010</xdr:rowOff>
    </xdr:from>
    <xdr:to>
      <xdr:col>102</xdr:col>
      <xdr:colOff>114300</xdr:colOff>
      <xdr:row>57</xdr:row>
      <xdr:rowOff>80010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656300" y="9852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170197</xdr:rowOff>
    </xdr:from>
    <xdr:ext cx="469744" cy="259045"/>
    <xdr:sp macro="" textlink="">
      <xdr:nvSpPr>
        <xdr:cNvPr id="717" name="n_1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170197</xdr:rowOff>
    </xdr:from>
    <xdr:ext cx="469744" cy="259045"/>
    <xdr:sp macro="" textlink="">
      <xdr:nvSpPr>
        <xdr:cNvPr id="718" name="n_2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147337</xdr:rowOff>
    </xdr:from>
    <xdr:ext cx="469744" cy="259045"/>
    <xdr:sp macro="" textlink="">
      <xdr:nvSpPr>
        <xdr:cNvPr id="719" name="n_3main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147337</xdr:rowOff>
    </xdr:from>
    <xdr:ext cx="469744" cy="259045"/>
    <xdr:sp macro="" textlink="">
      <xdr:nvSpPr>
        <xdr:cNvPr id="720" name="n_4main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95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117602</xdr:rowOff>
    </xdr:from>
    <xdr:to>
      <xdr:col>85</xdr:col>
      <xdr:colOff>177800</xdr:colOff>
      <xdr:row>84</xdr:row>
      <xdr:rowOff>47752</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96029</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90170</xdr:rowOff>
    </xdr:from>
    <xdr:to>
      <xdr:col>81</xdr:col>
      <xdr:colOff>101600</xdr:colOff>
      <xdr:row>84</xdr:row>
      <xdr:rowOff>20320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140970</xdr:rowOff>
    </xdr:from>
    <xdr:to>
      <xdr:col>85</xdr:col>
      <xdr:colOff>127000</xdr:colOff>
      <xdr:row>83</xdr:row>
      <xdr:rowOff>168402</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3713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58165</xdr:rowOff>
    </xdr:from>
    <xdr:to>
      <xdr:col>76</xdr:col>
      <xdr:colOff>165100</xdr:colOff>
      <xdr:row>83</xdr:row>
      <xdr:rowOff>159765</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108965</xdr:rowOff>
    </xdr:from>
    <xdr:to>
      <xdr:col>81</xdr:col>
      <xdr:colOff>50800</xdr:colOff>
      <xdr:row>83</xdr:row>
      <xdr:rowOff>140970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3393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49022</xdr:rowOff>
    </xdr:from>
    <xdr:to>
      <xdr:col>72</xdr:col>
      <xdr:colOff>38100</xdr:colOff>
      <xdr:row>83</xdr:row>
      <xdr:rowOff>150622</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99822</xdr:rowOff>
    </xdr:from>
    <xdr:to>
      <xdr:col>76</xdr:col>
      <xdr:colOff>114300</xdr:colOff>
      <xdr:row>83</xdr:row>
      <xdr:rowOff>108965</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3301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71882</xdr:rowOff>
    </xdr:from>
    <xdr:to>
      <xdr:col>67</xdr:col>
      <xdr:colOff>101600</xdr:colOff>
      <xdr:row>80</xdr:row>
      <xdr:rowOff>2032</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122682</xdr:rowOff>
    </xdr:from>
    <xdr:to>
      <xdr:col>71</xdr:col>
      <xdr:colOff>177800</xdr:colOff>
      <xdr:row>83</xdr:row>
      <xdr:rowOff>99822</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3667232"/>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119142</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11447</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150892</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38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141749</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00000000-0008-0000-0200-00001F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a:extLst>
            <a:ext uri="{FF2B5EF4-FFF2-40B4-BE49-F238E27FC236}">
              <a16:creationId xmlns:a16="http://schemas.microsoft.com/office/drawing/2014/main" id="{00000000-0008-0000-0200-000021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a:extLst>
            <a:ext uri="{FF2B5EF4-FFF2-40B4-BE49-F238E27FC236}">
              <a16:creationId xmlns:a16="http://schemas.microsoft.com/office/drawing/2014/main" id="{00000000-0008-0000-0200-000023030000}"/>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a:extLst>
            <a:ext uri="{FF2B5EF4-FFF2-40B4-BE49-F238E27FC236}">
              <a16:creationId xmlns:a16="http://schemas.microsoft.com/office/drawing/2014/main" id="{00000000-0008-0000-0200-00002503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817" name="【消防施設】&#10;一人当たり面積該当値テキスト">
          <a:extLst>
            <a:ext uri="{FF2B5EF4-FFF2-40B4-BE49-F238E27FC236}">
              <a16:creationId xmlns:a16="http://schemas.microsoft.com/office/drawing/2014/main" id="{00000000-0008-0000-0200-00003103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114300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20434300" y="1416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9494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88900</xdr:rowOff>
    </xdr:from>
    <xdr:to>
      <xdr:col>107</xdr:col>
      <xdr:colOff>50800</xdr:colOff>
      <xdr:row>82</xdr:row>
      <xdr:rowOff>101600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9545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18605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88900</xdr:rowOff>
    </xdr:from>
    <xdr:to>
      <xdr:col>102</xdr:col>
      <xdr:colOff>114300</xdr:colOff>
      <xdr:row>82</xdr:row>
      <xdr:rowOff>88900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656300" y="1414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a:extLst>
            <a:ext uri="{FF2B5EF4-FFF2-40B4-BE49-F238E27FC236}">
              <a16:creationId xmlns:a16="http://schemas.microsoft.com/office/drawing/2014/main" id="{00000000-0008-0000-0200-00003A03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a:extLst>
            <a:ext uri="{FF2B5EF4-FFF2-40B4-BE49-F238E27FC236}">
              <a16:creationId xmlns:a16="http://schemas.microsoft.com/office/drawing/2014/main" id="{00000000-0008-0000-0200-00003B030000}"/>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a:extLst>
            <a:ext uri="{FF2B5EF4-FFF2-40B4-BE49-F238E27FC236}">
              <a16:creationId xmlns:a16="http://schemas.microsoft.com/office/drawing/2014/main" id="{00000000-0008-0000-0200-00003C03000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29" name="n_4aveValue【消防施設】&#10;一人当たり面積">
          <a:extLst>
            <a:ext uri="{FF2B5EF4-FFF2-40B4-BE49-F238E27FC236}">
              <a16:creationId xmlns:a16="http://schemas.microsoft.com/office/drawing/2014/main" id="{00000000-0008-0000-0200-00003D030000}"/>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830" name="n_1mainValue【消防施設】&#10;一人当たり面積">
          <a:extLst>
            <a:ext uri="{FF2B5EF4-FFF2-40B4-BE49-F238E27FC236}">
              <a16:creationId xmlns:a16="http://schemas.microsoft.com/office/drawing/2014/main" id="{00000000-0008-0000-0200-00003E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831" name="n_2mainValue【消防施設】&#10;一人当たり面積">
          <a:extLst>
            <a:ext uri="{FF2B5EF4-FFF2-40B4-BE49-F238E27FC236}">
              <a16:creationId xmlns:a16="http://schemas.microsoft.com/office/drawing/2014/main" id="{00000000-0008-0000-0200-00003F030000}"/>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32" name="n_3mainValue【消防施設】&#10;一人当たり面積">
          <a:extLst>
            <a:ext uri="{FF2B5EF4-FFF2-40B4-BE49-F238E27FC236}">
              <a16:creationId xmlns:a16="http://schemas.microsoft.com/office/drawing/2014/main" id="{00000000-0008-0000-0200-000040030000}"/>
            </a:ext>
          </a:extLst>
        </xdr:cNvPr>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33" name="n_4mainValue【消防施設】&#10;一人当たり面積">
          <a:extLst>
            <a:ext uri="{FF2B5EF4-FFF2-40B4-BE49-F238E27FC236}">
              <a16:creationId xmlns:a16="http://schemas.microsoft.com/office/drawing/2014/main" id="{00000000-0008-0000-0200-000041030000}"/>
            </a:ext>
          </a:extLst>
        </xdr:cNvPr>
        <xdr:cNvSpPr txBox="1"/>
      </xdr:nvSpPr>
      <xdr:spPr>
        <a:xfrm>
          <a:off x="18421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101600</xdr:rowOff>
    </xdr:from>
    <xdr:to>
      <xdr:col>85</xdr:col>
      <xdr:colOff>177800</xdr:colOff>
      <xdr:row>101</xdr:row>
      <xdr:rowOff>31750</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16527</xdr:rowOff>
    </xdr:from>
    <xdr:ext cx="340478"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161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63500</xdr:rowOff>
    </xdr:from>
    <xdr:to>
      <xdr:col>81</xdr:col>
      <xdr:colOff>101600</xdr:colOff>
      <xdr:row>100</xdr:row>
      <xdr:rowOff>165100</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114300</xdr:rowOff>
    </xdr:from>
    <xdr:to>
      <xdr:col>85</xdr:col>
      <xdr:colOff>127000</xdr:colOff>
      <xdr:row>100</xdr:row>
      <xdr:rowOff>152400</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5481300" y="1725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114300</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4592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158750</xdr:rowOff>
    </xdr:from>
    <xdr:to>
      <xdr:col>72</xdr:col>
      <xdr:colOff>38100</xdr:colOff>
      <xdr:row>100</xdr:row>
      <xdr:rowOff>88900</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38100</xdr:rowOff>
    </xdr:from>
    <xdr:to>
      <xdr:col>76</xdr:col>
      <xdr:colOff>114300</xdr:colOff>
      <xdr:row>100</xdr:row>
      <xdr:rowOff>76200</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38100</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714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114316</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97172</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10177</xdr:rowOff>
    </xdr:from>
    <xdr:ext cx="340478"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98361" y="1698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105427</xdr:rowOff>
    </xdr:from>
    <xdr:ext cx="340478"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33061" y="1690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2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a:extLst>
            <a:ext uri="{FF2B5EF4-FFF2-40B4-BE49-F238E27FC236}">
              <a16:creationId xmlns:a16="http://schemas.microsoft.com/office/drawing/2014/main" id="{00000000-0008-0000-0200-000094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a:extLst>
            <a:ext uri="{FF2B5EF4-FFF2-40B4-BE49-F238E27FC236}">
              <a16:creationId xmlns:a16="http://schemas.microsoft.com/office/drawing/2014/main" id="{00000000-0008-0000-0200-000096030000}"/>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a:extLst>
            <a:ext uri="{FF2B5EF4-FFF2-40B4-BE49-F238E27FC236}">
              <a16:creationId xmlns:a16="http://schemas.microsoft.com/office/drawing/2014/main" id="{00000000-0008-0000-0200-00009803000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932" name="【庁舎】&#10;一人当たり面積該当値テキスト">
          <a:extLst>
            <a:ext uri="{FF2B5EF4-FFF2-40B4-BE49-F238E27FC236}">
              <a16:creationId xmlns:a16="http://schemas.microsoft.com/office/drawing/2014/main" id="{00000000-0008-0000-0200-0000A4030000}"/>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53339</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1323300" y="1788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143511</xdr:rowOff>
    </xdr:from>
    <xdr:to>
      <xdr:col>107</xdr:col>
      <xdr:colOff>101600</xdr:colOff>
      <xdr:row>104</xdr:row>
      <xdr:rowOff>73661</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0383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22861</xdr:rowOff>
    </xdr:from>
    <xdr:to>
      <xdr:col>111</xdr:col>
      <xdr:colOff>177800</xdr:colOff>
      <xdr:row>104</xdr:row>
      <xdr:rowOff>53339</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a:off x="20434300" y="17853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135889</xdr:rowOff>
    </xdr:from>
    <xdr:to>
      <xdr:col>102</xdr:col>
      <xdr:colOff>165100</xdr:colOff>
      <xdr:row>104</xdr:row>
      <xdr:rowOff>66039</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9494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15239</xdr:rowOff>
    </xdr:from>
    <xdr:to>
      <xdr:col>107</xdr:col>
      <xdr:colOff>50800</xdr:colOff>
      <xdr:row>104</xdr:row>
      <xdr:rowOff>22861</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a:off x="19545300" y="17846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xdr:rowOff>
    </xdr:from>
    <xdr:to>
      <xdr:col>102</xdr:col>
      <xdr:colOff>114300</xdr:colOff>
      <xdr:row>104</xdr:row>
      <xdr:rowOff>15239</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a:off x="18656300" y="17838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a:extLst>
            <a:ext uri="{FF2B5EF4-FFF2-40B4-BE49-F238E27FC236}">
              <a16:creationId xmlns:a16="http://schemas.microsoft.com/office/drawing/2014/main" id="{00000000-0008-0000-0200-0000AD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a:extLst>
            <a:ext uri="{FF2B5EF4-FFF2-40B4-BE49-F238E27FC236}">
              <a16:creationId xmlns:a16="http://schemas.microsoft.com/office/drawing/2014/main" id="{00000000-0008-0000-0200-0000AE030000}"/>
            </a:ext>
          </a:extLst>
        </xdr:cNvPr>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a:extLst>
            <a:ext uri="{FF2B5EF4-FFF2-40B4-BE49-F238E27FC236}">
              <a16:creationId xmlns:a16="http://schemas.microsoft.com/office/drawing/2014/main" id="{00000000-0008-0000-0200-0000AF030000}"/>
            </a:ext>
          </a:extLst>
        </xdr:cNvPr>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944" name="n_4aveValue【庁舎】&#10;一人当たり面積">
          <a:extLst>
            <a:ext uri="{FF2B5EF4-FFF2-40B4-BE49-F238E27FC236}">
              <a16:creationId xmlns:a16="http://schemas.microsoft.com/office/drawing/2014/main" id="{00000000-0008-0000-0200-0000B0030000}"/>
            </a:ext>
          </a:extLst>
        </xdr:cNvPr>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45" name="n_1mainValue【庁舎】&#10;一人当たり面積">
          <a:extLst>
            <a:ext uri="{FF2B5EF4-FFF2-40B4-BE49-F238E27FC236}">
              <a16:creationId xmlns:a16="http://schemas.microsoft.com/office/drawing/2014/main" id="{00000000-0008-0000-0200-0000B1030000}"/>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90188</xdr:rowOff>
    </xdr:from>
    <xdr:ext cx="469744" cy="259045"/>
    <xdr:sp macro="" textlink="">
      <xdr:nvSpPr>
        <xdr:cNvPr id="946" name="n_2mainValue【庁舎】&#10;一人当たり面積">
          <a:extLst>
            <a:ext uri="{FF2B5EF4-FFF2-40B4-BE49-F238E27FC236}">
              <a16:creationId xmlns:a16="http://schemas.microsoft.com/office/drawing/2014/main" id="{00000000-0008-0000-0200-0000B2030000}"/>
            </a:ext>
          </a:extLst>
        </xdr:cNvPr>
        <xdr:cNvSpPr txBox="1"/>
      </xdr:nvSpPr>
      <xdr:spPr>
        <a:xfrm>
          <a:off x="20199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82566</xdr:rowOff>
    </xdr:from>
    <xdr:ext cx="469744" cy="259045"/>
    <xdr:sp macro="" textlink="">
      <xdr:nvSpPr>
        <xdr:cNvPr id="947" name="n_3mainValue【庁舎】&#10;一人当たり面積">
          <a:extLst>
            <a:ext uri="{FF2B5EF4-FFF2-40B4-BE49-F238E27FC236}">
              <a16:creationId xmlns:a16="http://schemas.microsoft.com/office/drawing/2014/main" id="{00000000-0008-0000-0200-0000B3030000}"/>
            </a:ext>
          </a:extLst>
        </xdr:cNvPr>
        <xdr:cNvSpPr txBox="1"/>
      </xdr:nvSpPr>
      <xdr:spPr>
        <a:xfrm>
          <a:off x="193104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948" name="n_4mainValue【庁舎】&#10;一人当たり面積">
          <a:extLst>
            <a:ext uri="{FF2B5EF4-FFF2-40B4-BE49-F238E27FC236}">
              <a16:creationId xmlns:a16="http://schemas.microsoft.com/office/drawing/2014/main" id="{00000000-0008-0000-0200-0000B4030000}"/>
            </a:ext>
          </a:extLst>
        </xdr:cNvPr>
        <xdr:cNvSpPr txBox="1"/>
      </xdr:nvSpPr>
      <xdr:spPr>
        <a:xfrm>
          <a:off x="18421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％）です。老朽化が進んでいることから、一般廃棄物処理施設については長寿命化工事を計画的に行っていきます。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特に有形固定資産減価償却率が低くなっている施設は、庁舎（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庁舎については施設の老朽化対策、災害時の拠点化等のため、新庁舎を建設したことによるものです。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で、今回算定から外れる平成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年度の単年度財政力指数が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とほぼ同率であった結果、令和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年度財政力指数は、昨年度同率の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（３か年平均）となり、引き続き類似団体の平均を上回っています。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35</xdr:row>
      <xdr:rowOff>153105</xdr:rowOff>
    </xdr:to>
    <xdr:cxnSp macro="">
      <xdr:nvCxnSpPr>
        <xdr:cNvPr id="75" name="直線コネクタ 74"/>
        <xdr:cNvCxnSpPr/>
      </xdr:nvCxnSpPr>
      <xdr:spPr>
        <a:xfrm>
          <a:off x="2336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153105</xdr:rowOff>
    </xdr:from>
    <xdr:to>
      <xdr:col>11</xdr:col>
      <xdr:colOff>31750</xdr:colOff>
      <xdr:row>35</xdr:row>
      <xdr:rowOff>153105</xdr:rowOff>
    </xdr:to>
    <xdr:cxnSp macro="">
      <xdr:nvCxnSpPr>
        <xdr:cNvPr id="78" name="直線コネクタ 77"/>
        <xdr:cNvCxnSpPr/>
      </xdr:nvCxnSpPr>
      <xdr:spPr>
        <a:xfrm>
          <a:off x="1447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102305</xdr:rowOff>
    </xdr:from>
    <xdr:to>
      <xdr:col>11</xdr:col>
      <xdr:colOff>82550</xdr:colOff>
      <xdr:row>36</xdr:row>
      <xdr:rowOff>32455</xdr:rowOff>
    </xdr:to>
    <xdr:sp macro="" textlink="">
      <xdr:nvSpPr>
        <xdr:cNvPr id="94" name="楕円 93"/>
        <xdr:cNvSpPr/>
      </xdr:nvSpPr>
      <xdr:spPr>
        <a:xfrm>
          <a:off x="2286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42632</xdr:rowOff>
    </xdr:from>
    <xdr:ext cx="762000" cy="259045"/>
    <xdr:sp macro="" textlink="">
      <xdr:nvSpPr>
        <xdr:cNvPr id="95" name="テキスト ボックス 94"/>
        <xdr:cNvSpPr txBox="1"/>
      </xdr:nvSpPr>
      <xdr:spPr>
        <a:xfrm>
          <a:off x="1955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102305</xdr:rowOff>
    </xdr:from>
    <xdr:to>
      <xdr:col>7</xdr:col>
      <xdr:colOff>31750</xdr:colOff>
      <xdr:row>36</xdr:row>
      <xdr:rowOff>32455</xdr:rowOff>
    </xdr:to>
    <xdr:sp macro="" textlink="">
      <xdr:nvSpPr>
        <xdr:cNvPr id="96" name="楕円 95"/>
        <xdr:cNvSpPr/>
      </xdr:nvSpPr>
      <xdr:spPr>
        <a:xfrm>
          <a:off x="1397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42632</xdr:rowOff>
    </xdr:from>
    <xdr:ext cx="762000" cy="259045"/>
    <xdr:sp macro="" textlink="">
      <xdr:nvSpPr>
        <xdr:cNvPr id="97" name="テキスト ボックス 96"/>
        <xdr:cNvSpPr txBox="1"/>
      </xdr:nvSpPr>
      <xdr:spPr>
        <a:xfrm>
          <a:off x="1066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法人市民税や固定資産税の減などで経常一般財源が減少したことにより、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前年度と比べると、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％となりました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前年度と同様に類似団体の平均を下回っています。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現状においては、財政構造の弾力性といった面で、特段の問題はなく健全財政を堅持している状況となっています。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138938</xdr:rowOff>
    </xdr:from>
    <xdr:to>
      <xdr:col>23</xdr:col>
      <xdr:colOff>133350</xdr:colOff>
      <xdr:row>61</xdr:row>
      <xdr:rowOff>56642</xdr:rowOff>
    </xdr:to>
    <xdr:cxnSp macro="">
      <xdr:nvCxnSpPr>
        <xdr:cNvPr id="130" name="直線コネクタ 129"/>
        <xdr:cNvCxnSpPr/>
      </xdr:nvCxnSpPr>
      <xdr:spPr>
        <a:xfrm>
          <a:off x="4114800" y="1025448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90678</xdr:rowOff>
    </xdr:from>
    <xdr:to>
      <xdr:col>19</xdr:col>
      <xdr:colOff>133350</xdr:colOff>
      <xdr:row>59</xdr:row>
      <xdr:rowOff>138938</xdr:rowOff>
    </xdr:to>
    <xdr:cxnSp macro="">
      <xdr:nvCxnSpPr>
        <xdr:cNvPr id="133" name="直線コネクタ 132"/>
        <xdr:cNvCxnSpPr/>
      </xdr:nvCxnSpPr>
      <xdr:spPr>
        <a:xfrm>
          <a:off x="3225800" y="102062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107696</xdr:rowOff>
    </xdr:from>
    <xdr:to>
      <xdr:col>15</xdr:col>
      <xdr:colOff>82550</xdr:colOff>
      <xdr:row>59</xdr:row>
      <xdr:rowOff>90678</xdr:rowOff>
    </xdr:to>
    <xdr:cxnSp macro="">
      <xdr:nvCxnSpPr>
        <xdr:cNvPr id="136" name="直線コネクタ 135"/>
        <xdr:cNvCxnSpPr/>
      </xdr:nvCxnSpPr>
      <xdr:spPr>
        <a:xfrm>
          <a:off x="2336800" y="100517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107696</xdr:rowOff>
    </xdr:from>
    <xdr:to>
      <xdr:col>11</xdr:col>
      <xdr:colOff>31750</xdr:colOff>
      <xdr:row>58</xdr:row>
      <xdr:rowOff>136652</xdr:rowOff>
    </xdr:to>
    <xdr:cxnSp macro="">
      <xdr:nvCxnSpPr>
        <xdr:cNvPr id="139" name="直線コネクタ 138"/>
        <xdr:cNvCxnSpPr/>
      </xdr:nvCxnSpPr>
      <xdr:spPr>
        <a:xfrm flipV="1">
          <a:off x="1447800" y="100517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9" name="楕円 148"/>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50"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88138</xdr:rowOff>
    </xdr:from>
    <xdr:to>
      <xdr:col>19</xdr:col>
      <xdr:colOff>184150</xdr:colOff>
      <xdr:row>60</xdr:row>
      <xdr:rowOff>18288</xdr:rowOff>
    </xdr:to>
    <xdr:sp macro="" textlink="">
      <xdr:nvSpPr>
        <xdr:cNvPr id="151" name="楕円 150"/>
        <xdr:cNvSpPr/>
      </xdr:nvSpPr>
      <xdr:spPr>
        <a:xfrm>
          <a:off x="4064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28465</xdr:rowOff>
    </xdr:from>
    <xdr:ext cx="736600" cy="259045"/>
    <xdr:sp macro="" textlink="">
      <xdr:nvSpPr>
        <xdr:cNvPr id="152" name="テキスト ボックス 151"/>
        <xdr:cNvSpPr txBox="1"/>
      </xdr:nvSpPr>
      <xdr:spPr>
        <a:xfrm>
          <a:off x="3733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39878</xdr:rowOff>
    </xdr:from>
    <xdr:to>
      <xdr:col>15</xdr:col>
      <xdr:colOff>133350</xdr:colOff>
      <xdr:row>59</xdr:row>
      <xdr:rowOff>141478</xdr:rowOff>
    </xdr:to>
    <xdr:sp macro="" textlink="">
      <xdr:nvSpPr>
        <xdr:cNvPr id="153" name="楕円 152"/>
        <xdr:cNvSpPr/>
      </xdr:nvSpPr>
      <xdr:spPr>
        <a:xfrm>
          <a:off x="3175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151655</xdr:rowOff>
    </xdr:from>
    <xdr:ext cx="762000" cy="259045"/>
    <xdr:sp macro="" textlink="">
      <xdr:nvSpPr>
        <xdr:cNvPr id="154" name="テキスト ボックス 153"/>
        <xdr:cNvSpPr txBox="1"/>
      </xdr:nvSpPr>
      <xdr:spPr>
        <a:xfrm>
          <a:off x="2844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56896</xdr:rowOff>
    </xdr:from>
    <xdr:to>
      <xdr:col>11</xdr:col>
      <xdr:colOff>82550</xdr:colOff>
      <xdr:row>58</xdr:row>
      <xdr:rowOff>158496</xdr:rowOff>
    </xdr:to>
    <xdr:sp macro="" textlink="">
      <xdr:nvSpPr>
        <xdr:cNvPr id="155" name="楕円 154"/>
        <xdr:cNvSpPr/>
      </xdr:nvSpPr>
      <xdr:spPr>
        <a:xfrm>
          <a:off x="22860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168673</xdr:rowOff>
    </xdr:from>
    <xdr:ext cx="762000" cy="259045"/>
    <xdr:sp macro="" textlink="">
      <xdr:nvSpPr>
        <xdr:cNvPr id="156" name="テキスト ボックス 155"/>
        <xdr:cNvSpPr txBox="1"/>
      </xdr:nvSpPr>
      <xdr:spPr>
        <a:xfrm>
          <a:off x="1955800" y="976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85852</xdr:rowOff>
    </xdr:from>
    <xdr:to>
      <xdr:col>7</xdr:col>
      <xdr:colOff>31750</xdr:colOff>
      <xdr:row>59</xdr:row>
      <xdr:rowOff>16002</xdr:rowOff>
    </xdr:to>
    <xdr:sp macro="" textlink="">
      <xdr:nvSpPr>
        <xdr:cNvPr id="157" name="楕円 156"/>
        <xdr:cNvSpPr/>
      </xdr:nvSpPr>
      <xdr:spPr>
        <a:xfrm>
          <a:off x="13970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26179</xdr:rowOff>
    </xdr:from>
    <xdr:ext cx="762000" cy="259045"/>
    <xdr:sp macro="" textlink="">
      <xdr:nvSpPr>
        <xdr:cNvPr id="158" name="テキスト ボックス 157"/>
        <xdr:cNvSpPr txBox="1"/>
      </xdr:nvSpPr>
      <xdr:spPr>
        <a:xfrm>
          <a:off x="1066800" y="9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多様な行政需要に対応し、様々な分野で質の高い行政サービスを提供するため、既存事業を展開してきた結果、</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会計年度任用職員報酬などの人件費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や委託料などの物件費が類似団体の平均を大きく上回っています。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今後についても、サービス充実に努めるとともに、事業及び事業手法の見直しなどにより、経費の抑制を図ります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109510</xdr:rowOff>
    </xdr:from>
    <xdr:to>
      <xdr:col>23</xdr:col>
      <xdr:colOff>133350</xdr:colOff>
      <xdr:row>89</xdr:row>
      <xdr:rowOff>21698</xdr:rowOff>
    </xdr:to>
    <xdr:cxnSp macro="">
      <xdr:nvCxnSpPr>
        <xdr:cNvPr id="193" name="直線コネクタ 192"/>
        <xdr:cNvCxnSpPr/>
      </xdr:nvCxnSpPr>
      <xdr:spPr>
        <a:xfrm flipV="1">
          <a:off x="4114800" y="15197110"/>
          <a:ext cx="838200" cy="8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4"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123854</xdr:rowOff>
    </xdr:from>
    <xdr:to>
      <xdr:col>19</xdr:col>
      <xdr:colOff>133350</xdr:colOff>
      <xdr:row>89</xdr:row>
      <xdr:rowOff>21698</xdr:rowOff>
    </xdr:to>
    <xdr:cxnSp macro="">
      <xdr:nvCxnSpPr>
        <xdr:cNvPr id="196" name="直線コネクタ 195"/>
        <xdr:cNvCxnSpPr/>
      </xdr:nvCxnSpPr>
      <xdr:spPr>
        <a:xfrm>
          <a:off x="3225800" y="15211454"/>
          <a:ext cx="889000" cy="6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198" name="テキスト ボックス 197"/>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68824</xdr:rowOff>
    </xdr:from>
    <xdr:to>
      <xdr:col>15</xdr:col>
      <xdr:colOff>82550</xdr:colOff>
      <xdr:row>88</xdr:row>
      <xdr:rowOff>123854</xdr:rowOff>
    </xdr:to>
    <xdr:cxnSp macro="">
      <xdr:nvCxnSpPr>
        <xdr:cNvPr id="199" name="直線コネクタ 198"/>
        <xdr:cNvCxnSpPr/>
      </xdr:nvCxnSpPr>
      <xdr:spPr>
        <a:xfrm>
          <a:off x="2336800" y="15156424"/>
          <a:ext cx="889000" cy="5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1" name="テキスト ボックス 200"/>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68824</xdr:rowOff>
    </xdr:from>
    <xdr:to>
      <xdr:col>11</xdr:col>
      <xdr:colOff>31750</xdr:colOff>
      <xdr:row>88</xdr:row>
      <xdr:rowOff>120114</xdr:rowOff>
    </xdr:to>
    <xdr:cxnSp macro="">
      <xdr:nvCxnSpPr>
        <xdr:cNvPr id="202" name="直線コネクタ 201"/>
        <xdr:cNvCxnSpPr/>
      </xdr:nvCxnSpPr>
      <xdr:spPr>
        <a:xfrm flipV="1">
          <a:off x="1447800" y="15156424"/>
          <a:ext cx="8890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4" name="テキスト ボックス 203"/>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16127</xdr:rowOff>
    </xdr:from>
    <xdr:ext cx="762000" cy="259045"/>
    <xdr:sp macro="" textlink="">
      <xdr:nvSpPr>
        <xdr:cNvPr id="206" name="テキスト ボックス 205"/>
        <xdr:cNvSpPr txBox="1"/>
      </xdr:nvSpPr>
      <xdr:spPr>
        <a:xfrm>
          <a:off x="1066800" y="139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58710</xdr:rowOff>
    </xdr:from>
    <xdr:to>
      <xdr:col>23</xdr:col>
      <xdr:colOff>184150</xdr:colOff>
      <xdr:row>88</xdr:row>
      <xdr:rowOff>160310</xdr:rowOff>
    </xdr:to>
    <xdr:sp macro="" textlink="">
      <xdr:nvSpPr>
        <xdr:cNvPr id="212" name="楕円 211"/>
        <xdr:cNvSpPr/>
      </xdr:nvSpPr>
      <xdr:spPr>
        <a:xfrm>
          <a:off x="4902200" y="151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126037</xdr:rowOff>
    </xdr:from>
    <xdr:ext cx="762000" cy="259045"/>
    <xdr:sp macro="" textlink="">
      <xdr:nvSpPr>
        <xdr:cNvPr id="213" name="人件費・物件費等の状況該当値テキスト"/>
        <xdr:cNvSpPr txBox="1"/>
      </xdr:nvSpPr>
      <xdr:spPr>
        <a:xfrm>
          <a:off x="5041900" y="150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142348</xdr:rowOff>
    </xdr:from>
    <xdr:to>
      <xdr:col>19</xdr:col>
      <xdr:colOff>184150</xdr:colOff>
      <xdr:row>89</xdr:row>
      <xdr:rowOff>72498</xdr:rowOff>
    </xdr:to>
    <xdr:sp macro="" textlink="">
      <xdr:nvSpPr>
        <xdr:cNvPr id="214" name="楕円 213"/>
        <xdr:cNvSpPr/>
      </xdr:nvSpPr>
      <xdr:spPr>
        <a:xfrm>
          <a:off x="4064000" y="1522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57275</xdr:rowOff>
    </xdr:from>
    <xdr:ext cx="736600" cy="259045"/>
    <xdr:sp macro="" textlink="">
      <xdr:nvSpPr>
        <xdr:cNvPr id="215" name="テキスト ボックス 214"/>
        <xdr:cNvSpPr txBox="1"/>
      </xdr:nvSpPr>
      <xdr:spPr>
        <a:xfrm>
          <a:off x="3733800" y="1531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73054</xdr:rowOff>
    </xdr:from>
    <xdr:to>
      <xdr:col>15</xdr:col>
      <xdr:colOff>133350</xdr:colOff>
      <xdr:row>89</xdr:row>
      <xdr:rowOff>3204</xdr:rowOff>
    </xdr:to>
    <xdr:sp macro="" textlink="">
      <xdr:nvSpPr>
        <xdr:cNvPr id="216" name="楕円 215"/>
        <xdr:cNvSpPr/>
      </xdr:nvSpPr>
      <xdr:spPr>
        <a:xfrm>
          <a:off x="3175000" y="15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159431</xdr:rowOff>
    </xdr:from>
    <xdr:ext cx="762000" cy="259045"/>
    <xdr:sp macro="" textlink="">
      <xdr:nvSpPr>
        <xdr:cNvPr id="217" name="テキスト ボックス 216"/>
        <xdr:cNvSpPr txBox="1"/>
      </xdr:nvSpPr>
      <xdr:spPr>
        <a:xfrm>
          <a:off x="2844800" y="1524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18024</xdr:rowOff>
    </xdr:from>
    <xdr:to>
      <xdr:col>11</xdr:col>
      <xdr:colOff>82550</xdr:colOff>
      <xdr:row>88</xdr:row>
      <xdr:rowOff>119624</xdr:rowOff>
    </xdr:to>
    <xdr:sp macro="" textlink="">
      <xdr:nvSpPr>
        <xdr:cNvPr id="218" name="楕円 217"/>
        <xdr:cNvSpPr/>
      </xdr:nvSpPr>
      <xdr:spPr>
        <a:xfrm>
          <a:off x="2286000" y="151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104401</xdr:rowOff>
    </xdr:from>
    <xdr:ext cx="762000" cy="259045"/>
    <xdr:sp macro="" textlink="">
      <xdr:nvSpPr>
        <xdr:cNvPr id="219" name="テキスト ボックス 218"/>
        <xdr:cNvSpPr txBox="1"/>
      </xdr:nvSpPr>
      <xdr:spPr>
        <a:xfrm>
          <a:off x="1955800" y="151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69314</xdr:rowOff>
    </xdr:from>
    <xdr:to>
      <xdr:col>7</xdr:col>
      <xdr:colOff>31750</xdr:colOff>
      <xdr:row>88</xdr:row>
      <xdr:rowOff>170914</xdr:rowOff>
    </xdr:to>
    <xdr:sp macro="" textlink="">
      <xdr:nvSpPr>
        <xdr:cNvPr id="220" name="楕円 219"/>
        <xdr:cNvSpPr/>
      </xdr:nvSpPr>
      <xdr:spPr>
        <a:xfrm>
          <a:off x="1397000" y="151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155691</xdr:rowOff>
    </xdr:from>
    <xdr:ext cx="762000" cy="259045"/>
    <xdr:sp macro="" textlink="">
      <xdr:nvSpPr>
        <xdr:cNvPr id="221" name="テキスト ボックス 220"/>
        <xdr:cNvSpPr txBox="1"/>
      </xdr:nvSpPr>
      <xdr:spPr>
        <a:xfrm>
          <a:off x="1066800" y="1524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前年度よりも増加していますが、職員の年齢構成の変化によるものです。国との差は、職員構成の差異によるものです。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今後も国や近隣自治体の動向を踏まえ、より一層の給与の適正化に努めます。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161925</xdr:rowOff>
    </xdr:to>
    <xdr:cxnSp macro="">
      <xdr:nvCxnSpPr>
        <xdr:cNvPr id="255" name="直線コネクタ 254"/>
        <xdr:cNvCxnSpPr/>
      </xdr:nvCxnSpPr>
      <xdr:spPr>
        <a:xfrm>
          <a:off x="16179800" y="148664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86</xdr:row>
      <xdr:rowOff>161925</xdr:rowOff>
    </xdr:to>
    <xdr:cxnSp macro="">
      <xdr:nvCxnSpPr>
        <xdr:cNvPr id="258" name="直線コネクタ 257"/>
        <xdr:cNvCxnSpPr/>
      </xdr:nvCxnSpPr>
      <xdr:spPr>
        <a:xfrm flipV="1">
          <a:off x="15290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161925</xdr:rowOff>
    </xdr:to>
    <xdr:cxnSp macro="">
      <xdr:nvCxnSpPr>
        <xdr:cNvPr id="261" name="直線コネクタ 260"/>
        <xdr:cNvCxnSpPr/>
      </xdr:nvCxnSpPr>
      <xdr:spPr>
        <a:xfrm>
          <a:off x="14401800" y="148261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86</xdr:row>
      <xdr:rowOff>81491</xdr:rowOff>
    </xdr:to>
    <xdr:cxnSp macro="">
      <xdr:nvCxnSpPr>
        <xdr:cNvPr id="264" name="直線コネクタ 263"/>
        <xdr:cNvCxnSpPr/>
      </xdr:nvCxnSpPr>
      <xdr:spPr>
        <a:xfrm>
          <a:off x="13512800" y="1470554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78" name="楕円 277"/>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79" name="テキスト ボックス 278"/>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83" name="テキスト ボックス 282"/>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組織再編による効率化により、前年度よりも減少しましたが、様々な分野で質の高い行政サービスを提供するため職員の採用を行ったこと、消防力の強化及び子ども・子育て支援、保育所の充実などにより、類似団体の平均を上回っています。</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今後についても、サービスの充実に努めるとともに、組織の効率化や指定管理制度などの事業手法の活用により職員数抑制を図ります。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119562</xdr:rowOff>
    </xdr:to>
    <xdr:cxnSp macro="">
      <xdr:nvCxnSpPr>
        <xdr:cNvPr id="320" name="直線コネクタ 319"/>
        <xdr:cNvCxnSpPr/>
      </xdr:nvCxnSpPr>
      <xdr:spPr>
        <a:xfrm flipV="1">
          <a:off x="16179800" y="112327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105773</xdr:rowOff>
    </xdr:from>
    <xdr:to>
      <xdr:col>77</xdr:col>
      <xdr:colOff>44450</xdr:colOff>
      <xdr:row>65</xdr:row>
      <xdr:rowOff>119562</xdr:rowOff>
    </xdr:to>
    <xdr:cxnSp macro="">
      <xdr:nvCxnSpPr>
        <xdr:cNvPr id="323" name="直線コネクタ 322"/>
        <xdr:cNvCxnSpPr/>
      </xdr:nvCxnSpPr>
      <xdr:spPr>
        <a:xfrm>
          <a:off x="15290800" y="112500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25" name="テキスト ボックス 324"/>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105773</xdr:rowOff>
    </xdr:from>
    <xdr:to>
      <xdr:col>72</xdr:col>
      <xdr:colOff>203200</xdr:colOff>
      <xdr:row>65</xdr:row>
      <xdr:rowOff>129903</xdr:rowOff>
    </xdr:to>
    <xdr:cxnSp macro="">
      <xdr:nvCxnSpPr>
        <xdr:cNvPr id="326" name="直線コネクタ 325"/>
        <xdr:cNvCxnSpPr/>
      </xdr:nvCxnSpPr>
      <xdr:spPr>
        <a:xfrm flipV="1">
          <a:off x="14401800" y="1125002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60614</xdr:rowOff>
    </xdr:from>
    <xdr:ext cx="762000" cy="259045"/>
    <xdr:sp macro="" textlink="">
      <xdr:nvSpPr>
        <xdr:cNvPr id="328" name="テキスト ボックス 327"/>
        <xdr:cNvSpPr txBox="1"/>
      </xdr:nvSpPr>
      <xdr:spPr>
        <a:xfrm>
          <a:off x="14909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95431</xdr:rowOff>
    </xdr:from>
    <xdr:to>
      <xdr:col>68</xdr:col>
      <xdr:colOff>152400</xdr:colOff>
      <xdr:row>65</xdr:row>
      <xdr:rowOff>129903</xdr:rowOff>
    </xdr:to>
    <xdr:cxnSp macro="">
      <xdr:nvCxnSpPr>
        <xdr:cNvPr id="329" name="直線コネクタ 328"/>
        <xdr:cNvCxnSpPr/>
      </xdr:nvCxnSpPr>
      <xdr:spPr>
        <a:xfrm>
          <a:off x="13512800" y="112396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1" name="テキスト ボックス 330"/>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37737</xdr:rowOff>
    </xdr:from>
    <xdr:to>
      <xdr:col>81</xdr:col>
      <xdr:colOff>95250</xdr:colOff>
      <xdr:row>65</xdr:row>
      <xdr:rowOff>139337</xdr:rowOff>
    </xdr:to>
    <xdr:sp macro="" textlink="">
      <xdr:nvSpPr>
        <xdr:cNvPr id="339" name="楕円 338"/>
        <xdr:cNvSpPr/>
      </xdr:nvSpPr>
      <xdr:spPr>
        <a:xfrm>
          <a:off x="169672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9814</xdr:rowOff>
    </xdr:from>
    <xdr:ext cx="762000" cy="259045"/>
    <xdr:sp macro="" textlink="">
      <xdr:nvSpPr>
        <xdr:cNvPr id="340" name="定員管理の状況該当値テキスト"/>
        <xdr:cNvSpPr txBox="1"/>
      </xdr:nvSpPr>
      <xdr:spPr>
        <a:xfrm>
          <a:off x="17106900" y="111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68762</xdr:rowOff>
    </xdr:from>
    <xdr:to>
      <xdr:col>77</xdr:col>
      <xdr:colOff>95250</xdr:colOff>
      <xdr:row>65</xdr:row>
      <xdr:rowOff>170362</xdr:rowOff>
    </xdr:to>
    <xdr:sp macro="" textlink="">
      <xdr:nvSpPr>
        <xdr:cNvPr id="341" name="楕円 340"/>
        <xdr:cNvSpPr/>
      </xdr:nvSpPr>
      <xdr:spPr>
        <a:xfrm>
          <a:off x="16129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155139</xdr:rowOff>
    </xdr:from>
    <xdr:ext cx="736600" cy="259045"/>
    <xdr:sp macro="" textlink="">
      <xdr:nvSpPr>
        <xdr:cNvPr id="342" name="テキスト ボックス 341"/>
        <xdr:cNvSpPr txBox="1"/>
      </xdr:nvSpPr>
      <xdr:spPr>
        <a:xfrm>
          <a:off x="15798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54973</xdr:rowOff>
    </xdr:from>
    <xdr:to>
      <xdr:col>73</xdr:col>
      <xdr:colOff>44450</xdr:colOff>
      <xdr:row>65</xdr:row>
      <xdr:rowOff>156573</xdr:rowOff>
    </xdr:to>
    <xdr:sp macro="" textlink="">
      <xdr:nvSpPr>
        <xdr:cNvPr id="343" name="楕円 342"/>
        <xdr:cNvSpPr/>
      </xdr:nvSpPr>
      <xdr:spPr>
        <a:xfrm>
          <a:off x="15240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141350</xdr:rowOff>
    </xdr:from>
    <xdr:ext cx="762000" cy="259045"/>
    <xdr:sp macro="" textlink="">
      <xdr:nvSpPr>
        <xdr:cNvPr id="344" name="テキスト ボックス 343"/>
        <xdr:cNvSpPr txBox="1"/>
      </xdr:nvSpPr>
      <xdr:spPr>
        <a:xfrm>
          <a:off x="14909800" y="1128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79103</xdr:rowOff>
    </xdr:from>
    <xdr:to>
      <xdr:col>68</xdr:col>
      <xdr:colOff>203200</xdr:colOff>
      <xdr:row>66</xdr:row>
      <xdr:rowOff>9253</xdr:rowOff>
    </xdr:to>
    <xdr:sp macro="" textlink="">
      <xdr:nvSpPr>
        <xdr:cNvPr id="345" name="楕円 344"/>
        <xdr:cNvSpPr/>
      </xdr:nvSpPr>
      <xdr:spPr>
        <a:xfrm>
          <a:off x="14351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165480</xdr:rowOff>
    </xdr:from>
    <xdr:ext cx="762000" cy="259045"/>
    <xdr:sp macro="" textlink="">
      <xdr:nvSpPr>
        <xdr:cNvPr id="346" name="テキスト ボックス 345"/>
        <xdr:cNvSpPr txBox="1"/>
      </xdr:nvSpPr>
      <xdr:spPr>
        <a:xfrm>
          <a:off x="14020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44631</xdr:rowOff>
    </xdr:from>
    <xdr:to>
      <xdr:col>64</xdr:col>
      <xdr:colOff>152400</xdr:colOff>
      <xdr:row>65</xdr:row>
      <xdr:rowOff>146231</xdr:rowOff>
    </xdr:to>
    <xdr:sp macro="" textlink="">
      <xdr:nvSpPr>
        <xdr:cNvPr id="347" name="楕円 346"/>
        <xdr:cNvSpPr/>
      </xdr:nvSpPr>
      <xdr:spPr>
        <a:xfrm>
          <a:off x="13462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131008</xdr:rowOff>
    </xdr:from>
    <xdr:ext cx="762000" cy="259045"/>
    <xdr:sp macro="" textlink="">
      <xdr:nvSpPr>
        <xdr:cNvPr id="348" name="テキスト ボックス 347"/>
        <xdr:cNvSpPr txBox="1"/>
      </xdr:nvSpPr>
      <xdr:spPr>
        <a:xfrm>
          <a:off x="13131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％（３か年平均）で、前年度と比較すると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となりました。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となった理由は、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公営企業に要する経費の財源とする地方債の償還の財源に充てたと認められる繰入金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や、公債費に準ずる債務負担行為が前年度から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し、単年度実質公債費比率が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、今回算定から外れる平成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年度の単年度実質公債費比率の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49288</xdr:rowOff>
    </xdr:to>
    <xdr:cxnSp macro="">
      <xdr:nvCxnSpPr>
        <xdr:cNvPr id="383" name="直線コネクタ 382"/>
        <xdr:cNvCxnSpPr/>
      </xdr:nvCxnSpPr>
      <xdr:spPr>
        <a:xfrm flipV="1">
          <a:off x="16179800" y="73641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43</xdr:row>
      <xdr:rowOff>49288</xdr:rowOff>
    </xdr:to>
    <xdr:cxnSp macro="">
      <xdr:nvCxnSpPr>
        <xdr:cNvPr id="386" name="直線コネクタ 385"/>
        <xdr:cNvCxnSpPr/>
      </xdr:nvCxnSpPr>
      <xdr:spPr>
        <a:xfrm>
          <a:off x="15290800" y="73182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117324</xdr:rowOff>
    </xdr:to>
    <xdr:cxnSp macro="">
      <xdr:nvCxnSpPr>
        <xdr:cNvPr id="389" name="直線コネクタ 388"/>
        <xdr:cNvCxnSpPr/>
      </xdr:nvCxnSpPr>
      <xdr:spPr>
        <a:xfrm>
          <a:off x="14401800" y="72263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25400</xdr:rowOff>
    </xdr:to>
    <xdr:cxnSp macro="">
      <xdr:nvCxnSpPr>
        <xdr:cNvPr id="392" name="直線コネクタ 391"/>
        <xdr:cNvCxnSpPr/>
      </xdr:nvCxnSpPr>
      <xdr:spPr>
        <a:xfrm>
          <a:off x="13512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2" name="楕円 401"/>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3" name="公債費負担の状況該当値テキスト"/>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169938</xdr:rowOff>
    </xdr:from>
    <xdr:to>
      <xdr:col>77</xdr:col>
      <xdr:colOff>95250</xdr:colOff>
      <xdr:row>43</xdr:row>
      <xdr:rowOff>100088</xdr:rowOff>
    </xdr:to>
    <xdr:sp macro="" textlink="">
      <xdr:nvSpPr>
        <xdr:cNvPr id="404" name="楕円 403"/>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84865</xdr:rowOff>
    </xdr:from>
    <xdr:ext cx="736600" cy="259045"/>
    <xdr:sp macro="" textlink="">
      <xdr:nvSpPr>
        <xdr:cNvPr id="405" name="テキスト ボックス 404"/>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66524</xdr:rowOff>
    </xdr:from>
    <xdr:to>
      <xdr:col>73</xdr:col>
      <xdr:colOff>44450</xdr:colOff>
      <xdr:row>42</xdr:row>
      <xdr:rowOff>168124</xdr:rowOff>
    </xdr:to>
    <xdr:sp macro="" textlink="">
      <xdr:nvSpPr>
        <xdr:cNvPr id="406" name="楕円 405"/>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152901</xdr:rowOff>
    </xdr:from>
    <xdr:ext cx="762000" cy="259045"/>
    <xdr:sp macro="" textlink="">
      <xdr:nvSpPr>
        <xdr:cNvPr id="407" name="テキスト ボックス 406"/>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8" name="楕円 40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9" name="テキスト ボックス 40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0" name="楕円 409"/>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1" name="テキスト ボックス 410"/>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％で、地方債の現在高が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ポイントの増となりました。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地方債は、その償還が固定的で任意に削減できない経費となりますので、常に動向を注視していく必要があります。引き続き指標の推移を注視しながら、健全財政の堅持に努めます。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75212</xdr:rowOff>
    </xdr:from>
    <xdr:to>
      <xdr:col>81</xdr:col>
      <xdr:colOff>44450</xdr:colOff>
      <xdr:row>16</xdr:row>
      <xdr:rowOff>143581</xdr:rowOff>
    </xdr:to>
    <xdr:cxnSp macro="">
      <xdr:nvCxnSpPr>
        <xdr:cNvPr id="445" name="直線コネクタ 444"/>
        <xdr:cNvCxnSpPr/>
      </xdr:nvCxnSpPr>
      <xdr:spPr>
        <a:xfrm>
          <a:off x="16179800" y="2818412"/>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16</xdr:row>
      <xdr:rowOff>75212</xdr:rowOff>
    </xdr:to>
    <xdr:cxnSp macro="">
      <xdr:nvCxnSpPr>
        <xdr:cNvPr id="448" name="直線コネクタ 447"/>
        <xdr:cNvCxnSpPr/>
      </xdr:nvCxnSpPr>
      <xdr:spPr>
        <a:xfrm>
          <a:off x="15290800" y="2583815"/>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34713</xdr:rowOff>
    </xdr:from>
    <xdr:to>
      <xdr:col>72</xdr:col>
      <xdr:colOff>203200</xdr:colOff>
      <xdr:row>15</xdr:row>
      <xdr:rowOff>12065</xdr:rowOff>
    </xdr:to>
    <xdr:cxnSp macro="">
      <xdr:nvCxnSpPr>
        <xdr:cNvPr id="451" name="直線コネクタ 450"/>
        <xdr:cNvCxnSpPr/>
      </xdr:nvCxnSpPr>
      <xdr:spPr>
        <a:xfrm>
          <a:off x="14401800" y="243501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143298</xdr:rowOff>
    </xdr:to>
    <xdr:cxnSp macro="">
      <xdr:nvCxnSpPr>
        <xdr:cNvPr id="454" name="直線コネクタ 453"/>
        <xdr:cNvCxnSpPr/>
      </xdr:nvCxnSpPr>
      <xdr:spPr>
        <a:xfrm flipV="1">
          <a:off x="13512800" y="24350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67750</xdr:rowOff>
    </xdr:from>
    <xdr:ext cx="762000" cy="259045"/>
    <xdr:sp macro="" textlink="">
      <xdr:nvSpPr>
        <xdr:cNvPr id="456" name="テキスト ボックス 455"/>
        <xdr:cNvSpPr txBox="1"/>
      </xdr:nvSpPr>
      <xdr:spPr>
        <a:xfrm>
          <a:off x="14020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57026</xdr:rowOff>
    </xdr:from>
    <xdr:ext cx="762000" cy="259045"/>
    <xdr:sp macro="" textlink="">
      <xdr:nvSpPr>
        <xdr:cNvPr id="458" name="テキスト ボックス 457"/>
        <xdr:cNvSpPr txBox="1"/>
      </xdr:nvSpPr>
      <xdr:spPr>
        <a:xfrm>
          <a:off x="13131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92781</xdr:rowOff>
    </xdr:from>
    <xdr:to>
      <xdr:col>81</xdr:col>
      <xdr:colOff>95250</xdr:colOff>
      <xdr:row>17</xdr:row>
      <xdr:rowOff>22931</xdr:rowOff>
    </xdr:to>
    <xdr:sp macro="" textlink="">
      <xdr:nvSpPr>
        <xdr:cNvPr id="464" name="楕円 463"/>
        <xdr:cNvSpPr/>
      </xdr:nvSpPr>
      <xdr:spPr>
        <a:xfrm>
          <a:off x="16967200" y="28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64858</xdr:rowOff>
    </xdr:from>
    <xdr:ext cx="762000" cy="259045"/>
    <xdr:sp macro="" textlink="">
      <xdr:nvSpPr>
        <xdr:cNvPr id="465" name="将来負担の状況該当値テキスト"/>
        <xdr:cNvSpPr txBox="1"/>
      </xdr:nvSpPr>
      <xdr:spPr>
        <a:xfrm>
          <a:off x="17106900" y="280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24412</xdr:rowOff>
    </xdr:from>
    <xdr:to>
      <xdr:col>77</xdr:col>
      <xdr:colOff>95250</xdr:colOff>
      <xdr:row>16</xdr:row>
      <xdr:rowOff>126012</xdr:rowOff>
    </xdr:to>
    <xdr:sp macro="" textlink="">
      <xdr:nvSpPr>
        <xdr:cNvPr id="466" name="楕円 465"/>
        <xdr:cNvSpPr/>
      </xdr:nvSpPr>
      <xdr:spPr>
        <a:xfrm>
          <a:off x="16129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110789</xdr:rowOff>
    </xdr:from>
    <xdr:ext cx="736600" cy="259045"/>
    <xdr:sp macro="" textlink="">
      <xdr:nvSpPr>
        <xdr:cNvPr id="467" name="テキスト ボックス 466"/>
        <xdr:cNvSpPr txBox="1"/>
      </xdr:nvSpPr>
      <xdr:spPr>
        <a:xfrm>
          <a:off x="15798800" y="2853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8" name="楕円 467"/>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69" name="テキスト ボックス 468"/>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70" name="楕円 469"/>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95690</xdr:rowOff>
    </xdr:from>
    <xdr:ext cx="762000" cy="259045"/>
    <xdr:sp macro="" textlink="">
      <xdr:nvSpPr>
        <xdr:cNvPr id="471" name="テキスト ボックス 470"/>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92498</xdr:rowOff>
    </xdr:from>
    <xdr:to>
      <xdr:col>64</xdr:col>
      <xdr:colOff>152400</xdr:colOff>
      <xdr:row>15</xdr:row>
      <xdr:rowOff>22648</xdr:rowOff>
    </xdr:to>
    <xdr:sp macro="" textlink="">
      <xdr:nvSpPr>
        <xdr:cNvPr id="472" name="楕円 471"/>
        <xdr:cNvSpPr/>
      </xdr:nvSpPr>
      <xdr:spPr>
        <a:xfrm>
          <a:off x="13462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32825</xdr:rowOff>
    </xdr:from>
    <xdr:ext cx="762000" cy="259045"/>
    <xdr:sp macro="" textlink="">
      <xdr:nvSpPr>
        <xdr:cNvPr id="473" name="テキスト ボックス 472"/>
        <xdr:cNvSpPr txBox="1"/>
      </xdr:nvSpPr>
      <xdr:spPr>
        <a:xfrm>
          <a:off x="13131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会計年度任用職員の人件費について、令和２年度より物件費から人件費へ移行されているため、比率が変動したものです。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平均より高くなっていますが、これは多様な行政需要に対応するため、職員数の水準が類似団体平均より高いことが要因と考えます。今後も行政需要の増加が見込まれますが、組織の効率化や指定管理制度などの事業手法の活用により職員数の抑制を図り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38</xdr:row>
      <xdr:rowOff>50800</xdr:rowOff>
    </xdr:to>
    <xdr:cxnSp macro="">
      <xdr:nvCxnSpPr>
        <xdr:cNvPr id="66" name="直線コネクタ 65"/>
        <xdr:cNvCxnSpPr/>
      </xdr:nvCxnSpPr>
      <xdr:spPr>
        <a:xfrm>
          <a:off x="3987800" y="62687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96520</xdr:rowOff>
    </xdr:to>
    <xdr:cxnSp macro="">
      <xdr:nvCxnSpPr>
        <xdr:cNvPr id="69" name="直線コネクタ 68"/>
        <xdr:cNvCxnSpPr/>
      </xdr:nvCxnSpPr>
      <xdr:spPr>
        <a:xfrm>
          <a:off x="3098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66040</xdr:rowOff>
    </xdr:to>
    <xdr:cxnSp macro="">
      <xdr:nvCxnSpPr>
        <xdr:cNvPr id="72" name="直線コネクタ 71"/>
        <xdr:cNvCxnSpPr/>
      </xdr:nvCxnSpPr>
      <xdr:spPr>
        <a:xfrm flipV="1">
          <a:off x="2209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104140</xdr:rowOff>
    </xdr:to>
    <xdr:cxnSp macro="">
      <xdr:nvCxnSpPr>
        <xdr:cNvPr id="75" name="直線コネクタ 74"/>
        <xdr:cNvCxnSpPr/>
      </xdr:nvCxnSpPr>
      <xdr:spPr>
        <a:xfrm flipV="1">
          <a:off x="1320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今後については、サービス充実に努める一方、事業及び事業手法の見直しなどにより、経費の抑制を図ります。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110998</xdr:rowOff>
    </xdr:from>
    <xdr:to>
      <xdr:col>82</xdr:col>
      <xdr:colOff>107950</xdr:colOff>
      <xdr:row>19</xdr:row>
      <xdr:rowOff>161290</xdr:rowOff>
    </xdr:to>
    <xdr:cxnSp macro="">
      <xdr:nvCxnSpPr>
        <xdr:cNvPr id="125" name="直線コネクタ 124"/>
        <xdr:cNvCxnSpPr/>
      </xdr:nvCxnSpPr>
      <xdr:spPr>
        <a:xfrm flipV="1">
          <a:off x="15671800" y="33685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19</xdr:row>
      <xdr:rowOff>165862</xdr:rowOff>
    </xdr:to>
    <xdr:cxnSp macro="">
      <xdr:nvCxnSpPr>
        <xdr:cNvPr id="128" name="直線コネクタ 127"/>
        <xdr:cNvCxnSpPr/>
      </xdr:nvCxnSpPr>
      <xdr:spPr>
        <a:xfrm flipV="1">
          <a:off x="14782800" y="3418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143002</xdr:rowOff>
    </xdr:from>
    <xdr:to>
      <xdr:col>73</xdr:col>
      <xdr:colOff>180975</xdr:colOff>
      <xdr:row>19</xdr:row>
      <xdr:rowOff>165862</xdr:rowOff>
    </xdr:to>
    <xdr:cxnSp macro="">
      <xdr:nvCxnSpPr>
        <xdr:cNvPr id="131" name="直線コネクタ 130"/>
        <xdr:cNvCxnSpPr/>
      </xdr:nvCxnSpPr>
      <xdr:spPr>
        <a:xfrm>
          <a:off x="13893800" y="340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124714</xdr:rowOff>
    </xdr:from>
    <xdr:to>
      <xdr:col>69</xdr:col>
      <xdr:colOff>92075</xdr:colOff>
      <xdr:row>19</xdr:row>
      <xdr:rowOff>143002</xdr:rowOff>
    </xdr:to>
    <xdr:cxnSp macro="">
      <xdr:nvCxnSpPr>
        <xdr:cNvPr id="134" name="直線コネクタ 133"/>
        <xdr:cNvCxnSpPr/>
      </xdr:nvCxnSpPr>
      <xdr:spPr>
        <a:xfrm>
          <a:off x="13004800" y="3382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60198</xdr:rowOff>
    </xdr:from>
    <xdr:to>
      <xdr:col>82</xdr:col>
      <xdr:colOff>158750</xdr:colOff>
      <xdr:row>19</xdr:row>
      <xdr:rowOff>161798</xdr:rowOff>
    </xdr:to>
    <xdr:sp macro="" textlink="">
      <xdr:nvSpPr>
        <xdr:cNvPr id="144" name="楕円 143"/>
        <xdr:cNvSpPr/>
      </xdr:nvSpPr>
      <xdr:spPr>
        <a:xfrm>
          <a:off x="164592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140225</xdr:rowOff>
    </xdr:from>
    <xdr:ext cx="762000" cy="259045"/>
    <xdr:sp macro="" textlink="">
      <xdr:nvSpPr>
        <xdr:cNvPr id="145" name="物件費該当値テキスト"/>
        <xdr:cNvSpPr txBox="1"/>
      </xdr:nvSpPr>
      <xdr:spPr>
        <a:xfrm>
          <a:off x="16598900" y="32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110490</xdr:rowOff>
    </xdr:from>
    <xdr:to>
      <xdr:col>78</xdr:col>
      <xdr:colOff>120650</xdr:colOff>
      <xdr:row>20</xdr:row>
      <xdr:rowOff>40640</xdr:rowOff>
    </xdr:to>
    <xdr:sp macro="" textlink="">
      <xdr:nvSpPr>
        <xdr:cNvPr id="146" name="楕円 145"/>
        <xdr:cNvSpPr/>
      </xdr:nvSpPr>
      <xdr:spPr>
        <a:xfrm>
          <a:off x="1562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25417</xdr:rowOff>
    </xdr:from>
    <xdr:ext cx="736600" cy="259045"/>
    <xdr:sp macro="" textlink="">
      <xdr:nvSpPr>
        <xdr:cNvPr id="147" name="テキスト ボックス 146"/>
        <xdr:cNvSpPr txBox="1"/>
      </xdr:nvSpPr>
      <xdr:spPr>
        <a:xfrm>
          <a:off x="15290800" y="345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115062</xdr:rowOff>
    </xdr:from>
    <xdr:to>
      <xdr:col>74</xdr:col>
      <xdr:colOff>31750</xdr:colOff>
      <xdr:row>20</xdr:row>
      <xdr:rowOff>45212</xdr:rowOff>
    </xdr:to>
    <xdr:sp macro="" textlink="">
      <xdr:nvSpPr>
        <xdr:cNvPr id="148" name="楕円 147"/>
        <xdr:cNvSpPr/>
      </xdr:nvSpPr>
      <xdr:spPr>
        <a:xfrm>
          <a:off x="14732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29989</xdr:rowOff>
    </xdr:from>
    <xdr:ext cx="762000" cy="259045"/>
    <xdr:sp macro="" textlink="">
      <xdr:nvSpPr>
        <xdr:cNvPr id="149" name="テキスト ボックス 148"/>
        <xdr:cNvSpPr txBox="1"/>
      </xdr:nvSpPr>
      <xdr:spPr>
        <a:xfrm>
          <a:off x="14401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92202</xdr:rowOff>
    </xdr:from>
    <xdr:to>
      <xdr:col>69</xdr:col>
      <xdr:colOff>142875</xdr:colOff>
      <xdr:row>20</xdr:row>
      <xdr:rowOff>22352</xdr:rowOff>
    </xdr:to>
    <xdr:sp macro="" textlink="">
      <xdr:nvSpPr>
        <xdr:cNvPr id="150" name="楕円 149"/>
        <xdr:cNvSpPr/>
      </xdr:nvSpPr>
      <xdr:spPr>
        <a:xfrm>
          <a:off x="13843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7129</xdr:rowOff>
    </xdr:from>
    <xdr:ext cx="762000" cy="259045"/>
    <xdr:sp macro="" textlink="">
      <xdr:nvSpPr>
        <xdr:cNvPr id="151" name="テキスト ボックス 150"/>
        <xdr:cNvSpPr txBox="1"/>
      </xdr:nvSpPr>
      <xdr:spPr>
        <a:xfrm>
          <a:off x="13512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73914</xdr:rowOff>
    </xdr:from>
    <xdr:to>
      <xdr:col>65</xdr:col>
      <xdr:colOff>53975</xdr:colOff>
      <xdr:row>20</xdr:row>
      <xdr:rowOff>4064</xdr:rowOff>
    </xdr:to>
    <xdr:sp macro="" textlink="">
      <xdr:nvSpPr>
        <xdr:cNvPr id="152" name="楕円 151"/>
        <xdr:cNvSpPr/>
      </xdr:nvSpPr>
      <xdr:spPr>
        <a:xfrm>
          <a:off x="12954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160291</xdr:rowOff>
    </xdr:from>
    <xdr:ext cx="762000" cy="259045"/>
    <xdr:sp macro="" textlink="">
      <xdr:nvSpPr>
        <xdr:cNvPr id="153" name="テキスト ボックス 152"/>
        <xdr:cNvSpPr txBox="1"/>
      </xdr:nvSpPr>
      <xdr:spPr>
        <a:xfrm>
          <a:off x="12623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扶助費については、私立保育所等運営費などの増加により扶助費の額が増加していますが、充当する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財源も増加しているため経常収支比率は横ばいとなっており、類似団体平均、全国平均、県平均を下回ってます。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今後、高齢者人口の増加等により扶助費の増加が予想されるため、その推移を注視しながら、健全財政の堅持に努めます。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102507</xdr:rowOff>
    </xdr:to>
    <xdr:cxnSp macro="">
      <xdr:nvCxnSpPr>
        <xdr:cNvPr id="183" name="直線コネクタ 182"/>
        <xdr:cNvCxnSpPr/>
      </xdr:nvCxnSpPr>
      <xdr:spPr>
        <a:xfrm flipV="1">
          <a:off x="4826000" y="93036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45357</xdr:rowOff>
    </xdr:to>
    <xdr:cxnSp macro="">
      <xdr:nvCxnSpPr>
        <xdr:cNvPr id="188" name="直線コネクタ 187"/>
        <xdr:cNvCxnSpPr/>
      </xdr:nvCxnSpPr>
      <xdr:spPr>
        <a:xfrm>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64605</xdr:rowOff>
    </xdr:from>
    <xdr:ext cx="762000" cy="259045"/>
    <xdr:sp macro="" textlink="">
      <xdr:nvSpPr>
        <xdr:cNvPr id="189" name="扶助費平均値テキスト"/>
        <xdr:cNvSpPr txBox="1"/>
      </xdr:nvSpPr>
      <xdr:spPr>
        <a:xfrm>
          <a:off x="4914900" y="10008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190" name="フローチャート: 判断 189"/>
        <xdr:cNvSpPr/>
      </xdr:nvSpPr>
      <xdr:spPr>
        <a:xfrm>
          <a:off x="4775200" y="1003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45357</xdr:rowOff>
    </xdr:to>
    <xdr:cxnSp macro="">
      <xdr:nvCxnSpPr>
        <xdr:cNvPr id="191" name="直線コネクタ 190"/>
        <xdr:cNvCxnSpPr/>
      </xdr:nvCxnSpPr>
      <xdr:spPr>
        <a:xfrm flipV="1">
          <a:off x="3098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35378</xdr:rowOff>
    </xdr:from>
    <xdr:to>
      <xdr:col>20</xdr:col>
      <xdr:colOff>38100</xdr:colOff>
      <xdr:row>59</xdr:row>
      <xdr:rowOff>136978</xdr:rowOff>
    </xdr:to>
    <xdr:sp macro="" textlink="">
      <xdr:nvSpPr>
        <xdr:cNvPr id="192" name="フローチャート: 判断 191"/>
        <xdr:cNvSpPr/>
      </xdr:nvSpPr>
      <xdr:spPr>
        <a:xfrm>
          <a:off x="3937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193" name="テキスト ボックス 192"/>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45357</xdr:rowOff>
    </xdr:to>
    <xdr:cxnSp macro="">
      <xdr:nvCxnSpPr>
        <xdr:cNvPr id="194" name="直線コネクタ 193"/>
        <xdr:cNvCxnSpPr/>
      </xdr:nvCxnSpPr>
      <xdr:spPr>
        <a:xfrm>
          <a:off x="2209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108857</xdr:rowOff>
    </xdr:from>
    <xdr:to>
      <xdr:col>15</xdr:col>
      <xdr:colOff>149225</xdr:colOff>
      <xdr:row>59</xdr:row>
      <xdr:rowOff>39007</xdr:rowOff>
    </xdr:to>
    <xdr:sp macro="" textlink="">
      <xdr:nvSpPr>
        <xdr:cNvPr id="195" name="フローチャート: 判断 194"/>
        <xdr:cNvSpPr/>
      </xdr:nvSpPr>
      <xdr:spPr>
        <a:xfrm>
          <a:off x="3048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196" name="テキスト ボックス 195"/>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45357</xdr:rowOff>
    </xdr:to>
    <xdr:cxnSp macro="">
      <xdr:nvCxnSpPr>
        <xdr:cNvPr id="197" name="直線コネクタ 196"/>
        <xdr:cNvCxnSpPr/>
      </xdr:nvCxnSpPr>
      <xdr:spPr>
        <a:xfrm>
          <a:off x="1320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0" name="フローチャート: 判断 199"/>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1" name="テキスト ボックス 200"/>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08"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1" name="楕円 210"/>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2" name="テキスト ボックス 211"/>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3" name="楕円 212"/>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4" name="テキスト ボックス 213"/>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％と類似団体平均に比べ低い水準にあります。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今後も、公共施設の安全性の確保や、老朽化対策などの実施による維持補修費の増が見込まれることから、引き続き指標の推移を注視しながら、健全財政の堅持に努めます。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4" name="直線コネクタ 243"/>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7"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8" name="直線コネクタ 247"/>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54</xdr:row>
      <xdr:rowOff>12700</xdr:rowOff>
    </xdr:to>
    <xdr:cxnSp macro="">
      <xdr:nvCxnSpPr>
        <xdr:cNvPr id="249" name="直線コネクタ 248"/>
        <xdr:cNvCxnSpPr/>
      </xdr:nvCxnSpPr>
      <xdr:spPr>
        <a:xfrm flipV="1">
          <a:off x="15671800" y="9080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0</xdr:rowOff>
    </xdr:from>
    <xdr:to>
      <xdr:col>78</xdr:col>
      <xdr:colOff>69850</xdr:colOff>
      <xdr:row>54</xdr:row>
      <xdr:rowOff>12700</xdr:rowOff>
    </xdr:to>
    <xdr:cxnSp macro="">
      <xdr:nvCxnSpPr>
        <xdr:cNvPr id="252" name="直線コネクタ 251"/>
        <xdr:cNvCxnSpPr/>
      </xdr:nvCxnSpPr>
      <xdr:spPr>
        <a:xfrm>
          <a:off x="14782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44450</xdr:rowOff>
    </xdr:from>
    <xdr:to>
      <xdr:col>73</xdr:col>
      <xdr:colOff>180975</xdr:colOff>
      <xdr:row>54</xdr:row>
      <xdr:rowOff>0</xdr:rowOff>
    </xdr:to>
    <xdr:cxnSp macro="">
      <xdr:nvCxnSpPr>
        <xdr:cNvPr id="255" name="直線コネクタ 254"/>
        <xdr:cNvCxnSpPr/>
      </xdr:nvCxnSpPr>
      <xdr:spPr>
        <a:xfrm>
          <a:off x="13893800" y="913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6" name="フローチャート: 判断 255"/>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7" name="テキスト ボックス 256"/>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44450</xdr:rowOff>
    </xdr:from>
    <xdr:to>
      <xdr:col>69</xdr:col>
      <xdr:colOff>92075</xdr:colOff>
      <xdr:row>54</xdr:row>
      <xdr:rowOff>88900</xdr:rowOff>
    </xdr:to>
    <xdr:cxnSp macro="">
      <xdr:nvCxnSpPr>
        <xdr:cNvPr id="258" name="直線コネクタ 257"/>
        <xdr:cNvCxnSpPr/>
      </xdr:nvCxnSpPr>
      <xdr:spPr>
        <a:xfrm flipV="1">
          <a:off x="13004800" y="9131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9" name="フローチャート: 判断 258"/>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0" name="テキスト ボックス 259"/>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1" name="フローチャート: 判断 260"/>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2" name="テキスト ボックス 261"/>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114300</xdr:rowOff>
    </xdr:from>
    <xdr:to>
      <xdr:col>82</xdr:col>
      <xdr:colOff>158750</xdr:colOff>
      <xdr:row>53</xdr:row>
      <xdr:rowOff>44450</xdr:rowOff>
    </xdr:to>
    <xdr:sp macro="" textlink="">
      <xdr:nvSpPr>
        <xdr:cNvPr id="268" name="楕円 267"/>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22877</xdr:rowOff>
    </xdr:from>
    <xdr:ext cx="762000" cy="259045"/>
    <xdr:sp macro="" textlink="">
      <xdr:nvSpPr>
        <xdr:cNvPr id="269"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70" name="楕円 269"/>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71" name="テキスト ボックス 270"/>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120650</xdr:rowOff>
    </xdr:from>
    <xdr:to>
      <xdr:col>74</xdr:col>
      <xdr:colOff>31750</xdr:colOff>
      <xdr:row>54</xdr:row>
      <xdr:rowOff>50800</xdr:rowOff>
    </xdr:to>
    <xdr:sp macro="" textlink="">
      <xdr:nvSpPr>
        <xdr:cNvPr id="272" name="楕円 271"/>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60977</xdr:rowOff>
    </xdr:from>
    <xdr:ext cx="762000" cy="259045"/>
    <xdr:sp macro="" textlink="">
      <xdr:nvSpPr>
        <xdr:cNvPr id="273" name="テキスト ボックス 272"/>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165100</xdr:rowOff>
    </xdr:from>
    <xdr:to>
      <xdr:col>69</xdr:col>
      <xdr:colOff>142875</xdr:colOff>
      <xdr:row>53</xdr:row>
      <xdr:rowOff>95250</xdr:rowOff>
    </xdr:to>
    <xdr:sp macro="" textlink="">
      <xdr:nvSpPr>
        <xdr:cNvPr id="274" name="楕円 273"/>
        <xdr:cNvSpPr/>
      </xdr:nvSpPr>
      <xdr:spPr>
        <a:xfrm>
          <a:off x="13843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105427</xdr:rowOff>
    </xdr:from>
    <xdr:ext cx="762000" cy="259045"/>
    <xdr:sp macro="" textlink="">
      <xdr:nvSpPr>
        <xdr:cNvPr id="275" name="テキスト ボックス 274"/>
        <xdr:cNvSpPr txBox="1"/>
      </xdr:nvSpPr>
      <xdr:spPr>
        <a:xfrm>
          <a:off x="13512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6" name="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ポイントの増となりましたが、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7" name="直線コネクタ 306"/>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8"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9" name="直線コネクタ 308"/>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10"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11" name="直線コネクタ 310"/>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102507</xdr:rowOff>
    </xdr:from>
    <xdr:to>
      <xdr:col>82</xdr:col>
      <xdr:colOff>107950</xdr:colOff>
      <xdr:row>34</xdr:row>
      <xdr:rowOff>61686</xdr:rowOff>
    </xdr:to>
    <xdr:cxnSp macro="">
      <xdr:nvCxnSpPr>
        <xdr:cNvPr id="312" name="直線コネクタ 311"/>
        <xdr:cNvCxnSpPr/>
      </xdr:nvCxnSpPr>
      <xdr:spPr>
        <a:xfrm>
          <a:off x="15671800" y="57603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3"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4" name="フローチャート: 判断 313"/>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102507</xdr:rowOff>
    </xdr:from>
    <xdr:to>
      <xdr:col>78</xdr:col>
      <xdr:colOff>69850</xdr:colOff>
      <xdr:row>33</xdr:row>
      <xdr:rowOff>124278</xdr:rowOff>
    </xdr:to>
    <xdr:cxnSp macro="">
      <xdr:nvCxnSpPr>
        <xdr:cNvPr id="315" name="直線コネクタ 314"/>
        <xdr:cNvCxnSpPr/>
      </xdr:nvCxnSpPr>
      <xdr:spPr>
        <a:xfrm flipV="1">
          <a:off x="14782800" y="576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6" name="フローチャート: 判断 315"/>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7" name="テキスト ボックス 316"/>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58964</xdr:rowOff>
    </xdr:from>
    <xdr:to>
      <xdr:col>73</xdr:col>
      <xdr:colOff>180975</xdr:colOff>
      <xdr:row>33</xdr:row>
      <xdr:rowOff>124278</xdr:rowOff>
    </xdr:to>
    <xdr:cxnSp macro="">
      <xdr:nvCxnSpPr>
        <xdr:cNvPr id="318" name="直線コネクタ 317"/>
        <xdr:cNvCxnSpPr/>
      </xdr:nvCxnSpPr>
      <xdr:spPr>
        <a:xfrm>
          <a:off x="13893800" y="5716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9" name="フローチャート: 判断 318"/>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20" name="テキスト ボックス 319"/>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58964</xdr:rowOff>
    </xdr:to>
    <xdr:cxnSp macro="">
      <xdr:nvCxnSpPr>
        <xdr:cNvPr id="321" name="直線コネクタ 320"/>
        <xdr:cNvCxnSpPr/>
      </xdr:nvCxnSpPr>
      <xdr:spPr>
        <a:xfrm>
          <a:off x="13004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3" name="テキスト ボックス 322"/>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4" name="フローチャート: 判断 323"/>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5" name="テキスト ボックス 324"/>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31" name="楕円 330"/>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32" name="補助費等該当値テキスト"/>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51707</xdr:rowOff>
    </xdr:from>
    <xdr:to>
      <xdr:col>78</xdr:col>
      <xdr:colOff>120650</xdr:colOff>
      <xdr:row>33</xdr:row>
      <xdr:rowOff>153307</xdr:rowOff>
    </xdr:to>
    <xdr:sp macro="" textlink="">
      <xdr:nvSpPr>
        <xdr:cNvPr id="333" name="楕円 332"/>
        <xdr:cNvSpPr/>
      </xdr:nvSpPr>
      <xdr:spPr>
        <a:xfrm>
          <a:off x="15621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163484</xdr:rowOff>
    </xdr:from>
    <xdr:ext cx="736600" cy="259045"/>
    <xdr:sp macro="" textlink="">
      <xdr:nvSpPr>
        <xdr:cNvPr id="334" name="テキスト ボックス 333"/>
        <xdr:cNvSpPr txBox="1"/>
      </xdr:nvSpPr>
      <xdr:spPr>
        <a:xfrm>
          <a:off x="15290800" y="547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73478</xdr:rowOff>
    </xdr:from>
    <xdr:to>
      <xdr:col>74</xdr:col>
      <xdr:colOff>31750</xdr:colOff>
      <xdr:row>34</xdr:row>
      <xdr:rowOff>3628</xdr:rowOff>
    </xdr:to>
    <xdr:sp macro="" textlink="">
      <xdr:nvSpPr>
        <xdr:cNvPr id="335" name="楕円 334"/>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13805</xdr:rowOff>
    </xdr:from>
    <xdr:ext cx="762000" cy="259045"/>
    <xdr:sp macro="" textlink="">
      <xdr:nvSpPr>
        <xdr:cNvPr id="336" name="テキスト ボックス 335"/>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8164</xdr:rowOff>
    </xdr:from>
    <xdr:to>
      <xdr:col>69</xdr:col>
      <xdr:colOff>142875</xdr:colOff>
      <xdr:row>33</xdr:row>
      <xdr:rowOff>109764</xdr:rowOff>
    </xdr:to>
    <xdr:sp macro="" textlink="">
      <xdr:nvSpPr>
        <xdr:cNvPr id="337" name="楕円 336"/>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119941</xdr:rowOff>
    </xdr:from>
    <xdr:ext cx="762000" cy="259045"/>
    <xdr:sp macro="" textlink="">
      <xdr:nvSpPr>
        <xdr:cNvPr id="338" name="テキスト ボックス 337"/>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168728</xdr:rowOff>
    </xdr:from>
    <xdr:to>
      <xdr:col>65</xdr:col>
      <xdr:colOff>53975</xdr:colOff>
      <xdr:row>33</xdr:row>
      <xdr:rowOff>98878</xdr:rowOff>
    </xdr:to>
    <xdr:sp macro="" textlink="">
      <xdr:nvSpPr>
        <xdr:cNvPr id="339" name="楕円 338"/>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109055</xdr:rowOff>
    </xdr:from>
    <xdr:ext cx="762000" cy="259045"/>
    <xdr:sp macro="" textlink="">
      <xdr:nvSpPr>
        <xdr:cNvPr id="340" name="テキスト ボックス 339"/>
        <xdr:cNvSpPr txBox="1"/>
      </xdr:nvSpPr>
      <xdr:spPr>
        <a:xfrm>
          <a:off x="12623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ポイント低い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となっていますが、人口１人当たり決算額は、類似団体平均を上回っています。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今後も、赤字地方債を借り入れないことを基本に、地方債の適正な活用に努めます。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8" name="直線コネクタ 367"/>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70" name="直線コネクタ 36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1"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2" name="直線コネクタ 371"/>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27940</xdr:rowOff>
    </xdr:from>
    <xdr:to>
      <xdr:col>24</xdr:col>
      <xdr:colOff>25400</xdr:colOff>
      <xdr:row>74</xdr:row>
      <xdr:rowOff>35560</xdr:rowOff>
    </xdr:to>
    <xdr:cxnSp macro="">
      <xdr:nvCxnSpPr>
        <xdr:cNvPr id="373" name="直線コネクタ 372"/>
        <xdr:cNvCxnSpPr/>
      </xdr:nvCxnSpPr>
      <xdr:spPr>
        <a:xfrm>
          <a:off x="3987800" y="12715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4"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5" name="フローチャート: 判断 374"/>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27940</xdr:rowOff>
    </xdr:to>
    <xdr:cxnSp macro="">
      <xdr:nvCxnSpPr>
        <xdr:cNvPr id="376" name="直線コネクタ 375"/>
        <xdr:cNvCxnSpPr/>
      </xdr:nvCxnSpPr>
      <xdr:spPr>
        <a:xfrm>
          <a:off x="3098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7" name="フローチャート: 判断 376"/>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8" name="テキスト ボックス 377"/>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35560</xdr:rowOff>
    </xdr:to>
    <xdr:cxnSp macro="">
      <xdr:nvCxnSpPr>
        <xdr:cNvPr id="379" name="直線コネクタ 378"/>
        <xdr:cNvCxnSpPr/>
      </xdr:nvCxnSpPr>
      <xdr:spPr>
        <a:xfrm flipV="1">
          <a:off x="2209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80" name="フローチャート: 判断 379"/>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81" name="テキスト ボックス 380"/>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130810</xdr:rowOff>
    </xdr:from>
    <xdr:to>
      <xdr:col>11</xdr:col>
      <xdr:colOff>9525</xdr:colOff>
      <xdr:row>74</xdr:row>
      <xdr:rowOff>35560</xdr:rowOff>
    </xdr:to>
    <xdr:cxnSp macro="">
      <xdr:nvCxnSpPr>
        <xdr:cNvPr id="382" name="直線コネクタ 381"/>
        <xdr:cNvCxnSpPr/>
      </xdr:nvCxnSpPr>
      <xdr:spPr>
        <a:xfrm>
          <a:off x="1320800" y="12646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3" name="フローチャート: 判断 382"/>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4" name="テキスト ボックス 383"/>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5" name="フローチャート: 判断 384"/>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6" name="テキスト ボックス 385"/>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2" name="楕円 391"/>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93" name="公債費該当値テキスト"/>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4" name="楕円 393"/>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88917</xdr:rowOff>
    </xdr:from>
    <xdr:ext cx="736600" cy="259045"/>
    <xdr:sp macro="" textlink="">
      <xdr:nvSpPr>
        <xdr:cNvPr id="395" name="テキスト ボックス 394"/>
        <xdr:cNvSpPr txBox="1"/>
      </xdr:nvSpPr>
      <xdr:spPr>
        <a:xfrm>
          <a:off x="3606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6" name="楕円 395"/>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7" name="テキスト ボックス 396"/>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8" name="楕円 397"/>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9" name="テキスト ボックス 398"/>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80010</xdr:rowOff>
    </xdr:from>
    <xdr:to>
      <xdr:col>6</xdr:col>
      <xdr:colOff>171450</xdr:colOff>
      <xdr:row>74</xdr:row>
      <xdr:rowOff>10160</xdr:rowOff>
    </xdr:to>
    <xdr:sp macro="" textlink="">
      <xdr:nvSpPr>
        <xdr:cNvPr id="400" name="楕円 399"/>
        <xdr:cNvSpPr/>
      </xdr:nvSpPr>
      <xdr:spPr>
        <a:xfrm>
          <a:off x="1270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20337</xdr:rowOff>
    </xdr:from>
    <xdr:ext cx="762000" cy="259045"/>
    <xdr:sp macro="" textlink="">
      <xdr:nvSpPr>
        <xdr:cNvPr id="401" name="テキスト ボックス 400"/>
        <xdr:cNvSpPr txBox="1"/>
      </xdr:nvSpPr>
      <xdr:spPr>
        <a:xfrm>
          <a:off x="939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く、前年度に比べ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となっております。その要因としては、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や補助費で、経常経費充当一般財源が増加となったことによるものです。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今後も引き続き指標の推移を注視しながら、健全財政の堅持に努めます。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9" name="直線コネクタ 428"/>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3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31" name="直線コネクタ 43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35561</xdr:rowOff>
    </xdr:to>
    <xdr:cxnSp macro="">
      <xdr:nvCxnSpPr>
        <xdr:cNvPr id="434" name="直線コネクタ 433"/>
        <xdr:cNvCxnSpPr/>
      </xdr:nvCxnSpPr>
      <xdr:spPr>
        <a:xfrm>
          <a:off x="15671800" y="132105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5"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6" name="フローチャート: 判断 435"/>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8889</xdr:rowOff>
    </xdr:to>
    <xdr:cxnSp macro="">
      <xdr:nvCxnSpPr>
        <xdr:cNvPr id="437" name="直線コネクタ 436"/>
        <xdr:cNvCxnSpPr/>
      </xdr:nvCxnSpPr>
      <xdr:spPr>
        <a:xfrm>
          <a:off x="14782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9" name="テキスト ボックス 438"/>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149861</xdr:rowOff>
    </xdr:to>
    <xdr:cxnSp macro="">
      <xdr:nvCxnSpPr>
        <xdr:cNvPr id="440" name="直線コネクタ 439"/>
        <xdr:cNvCxnSpPr/>
      </xdr:nvCxnSpPr>
      <xdr:spPr>
        <a:xfrm>
          <a:off x="13893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41" name="フローチャート: 判断 440"/>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2" name="テキスト ボックス 441"/>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111761</xdr:rowOff>
    </xdr:to>
    <xdr:cxnSp macro="">
      <xdr:nvCxnSpPr>
        <xdr:cNvPr id="443" name="直線コネクタ 442"/>
        <xdr:cNvCxnSpPr/>
      </xdr:nvCxnSpPr>
      <xdr:spPr>
        <a:xfrm flipV="1">
          <a:off x="13004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4" name="フローチャート: 判断 443"/>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5" name="テキスト ボックス 444"/>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6" name="フローチャート: 判断 445"/>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7" name="テキスト ボックス 446"/>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3" name="楕円 452"/>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4"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5" name="楕円 454"/>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69867</xdr:rowOff>
    </xdr:from>
    <xdr:ext cx="736600" cy="259045"/>
    <xdr:sp macro="" textlink="">
      <xdr:nvSpPr>
        <xdr:cNvPr id="456" name="テキスト ボックス 455"/>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7" name="楕円 456"/>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8" name="テキスト ボックス 45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9" name="楕円 458"/>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60" name="テキスト ボックス 459"/>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61" name="楕円 460"/>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62" name="テキスト ボックス 461"/>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108011</xdr:rowOff>
    </xdr:from>
    <xdr:to>
      <xdr:col>29</xdr:col>
      <xdr:colOff>127000</xdr:colOff>
      <xdr:row>12</xdr:row>
      <xdr:rowOff>24526</xdr:rowOff>
    </xdr:to>
    <xdr:cxnSp macro="">
      <xdr:nvCxnSpPr>
        <xdr:cNvPr id="48" name="直線コネクタ 47"/>
        <xdr:cNvCxnSpPr/>
      </xdr:nvCxnSpPr>
      <xdr:spPr bwMode="auto">
        <a:xfrm>
          <a:off x="5003800" y="2041586"/>
          <a:ext cx="6477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91140</xdr:rowOff>
    </xdr:from>
    <xdr:to>
      <xdr:col>26</xdr:col>
      <xdr:colOff>50800</xdr:colOff>
      <xdr:row>11</xdr:row>
      <xdr:rowOff>108011</xdr:rowOff>
    </xdr:to>
    <xdr:cxnSp macro="">
      <xdr:nvCxnSpPr>
        <xdr:cNvPr id="51" name="直線コネクタ 50"/>
        <xdr:cNvCxnSpPr/>
      </xdr:nvCxnSpPr>
      <xdr:spPr bwMode="auto">
        <a:xfrm>
          <a:off x="4305300" y="2024715"/>
          <a:ext cx="698500" cy="16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91140</xdr:rowOff>
    </xdr:from>
    <xdr:to>
      <xdr:col>22</xdr:col>
      <xdr:colOff>114300</xdr:colOff>
      <xdr:row>11</xdr:row>
      <xdr:rowOff>101656</xdr:rowOff>
    </xdr:to>
    <xdr:cxnSp macro="">
      <xdr:nvCxnSpPr>
        <xdr:cNvPr id="54" name="直線コネクタ 53"/>
        <xdr:cNvCxnSpPr/>
      </xdr:nvCxnSpPr>
      <xdr:spPr bwMode="auto">
        <a:xfrm flipV="1">
          <a:off x="3606800" y="2024715"/>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98181</xdr:rowOff>
    </xdr:from>
    <xdr:to>
      <xdr:col>18</xdr:col>
      <xdr:colOff>177800</xdr:colOff>
      <xdr:row>11</xdr:row>
      <xdr:rowOff>101656</xdr:rowOff>
    </xdr:to>
    <xdr:cxnSp macro="">
      <xdr:nvCxnSpPr>
        <xdr:cNvPr id="57" name="直線コネクタ 56"/>
        <xdr:cNvCxnSpPr/>
      </xdr:nvCxnSpPr>
      <xdr:spPr bwMode="auto">
        <a:xfrm>
          <a:off x="2908300" y="2031756"/>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145176</xdr:rowOff>
    </xdr:from>
    <xdr:to>
      <xdr:col>29</xdr:col>
      <xdr:colOff>177800</xdr:colOff>
      <xdr:row>12</xdr:row>
      <xdr:rowOff>75326</xdr:rowOff>
    </xdr:to>
    <xdr:sp macro="" textlink="">
      <xdr:nvSpPr>
        <xdr:cNvPr id="67" name="楕円 66"/>
        <xdr:cNvSpPr/>
      </xdr:nvSpPr>
      <xdr:spPr bwMode="auto">
        <a:xfrm>
          <a:off x="5600700" y="2078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53753</xdr:rowOff>
    </xdr:from>
    <xdr:ext cx="762000" cy="259045"/>
    <xdr:sp macro="" textlink="">
      <xdr:nvSpPr>
        <xdr:cNvPr id="68" name="人口1人当たり決算額の推移該当値テキスト130"/>
        <xdr:cNvSpPr txBox="1"/>
      </xdr:nvSpPr>
      <xdr:spPr>
        <a:xfrm>
          <a:off x="5740400" y="198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57211</xdr:rowOff>
    </xdr:from>
    <xdr:to>
      <xdr:col>26</xdr:col>
      <xdr:colOff>101600</xdr:colOff>
      <xdr:row>11</xdr:row>
      <xdr:rowOff>158811</xdr:rowOff>
    </xdr:to>
    <xdr:sp macro="" textlink="">
      <xdr:nvSpPr>
        <xdr:cNvPr id="69" name="楕円 68"/>
        <xdr:cNvSpPr/>
      </xdr:nvSpPr>
      <xdr:spPr bwMode="auto">
        <a:xfrm>
          <a:off x="4953000" y="199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168988</xdr:rowOff>
    </xdr:from>
    <xdr:ext cx="736600" cy="259045"/>
    <xdr:sp macro="" textlink="">
      <xdr:nvSpPr>
        <xdr:cNvPr id="70" name="テキスト ボックス 69"/>
        <xdr:cNvSpPr txBox="1"/>
      </xdr:nvSpPr>
      <xdr:spPr>
        <a:xfrm>
          <a:off x="4622800" y="17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40340</xdr:rowOff>
    </xdr:from>
    <xdr:to>
      <xdr:col>22</xdr:col>
      <xdr:colOff>165100</xdr:colOff>
      <xdr:row>11</xdr:row>
      <xdr:rowOff>141940</xdr:rowOff>
    </xdr:to>
    <xdr:sp macro="" textlink="">
      <xdr:nvSpPr>
        <xdr:cNvPr id="71" name="楕円 70"/>
        <xdr:cNvSpPr/>
      </xdr:nvSpPr>
      <xdr:spPr bwMode="auto">
        <a:xfrm>
          <a:off x="4254500" y="197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152117</xdr:rowOff>
    </xdr:from>
    <xdr:ext cx="762000" cy="259045"/>
    <xdr:sp macro="" textlink="">
      <xdr:nvSpPr>
        <xdr:cNvPr id="72" name="テキスト ボックス 71"/>
        <xdr:cNvSpPr txBox="1"/>
      </xdr:nvSpPr>
      <xdr:spPr>
        <a:xfrm>
          <a:off x="3924300" y="17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50856</xdr:rowOff>
    </xdr:from>
    <xdr:to>
      <xdr:col>19</xdr:col>
      <xdr:colOff>38100</xdr:colOff>
      <xdr:row>11</xdr:row>
      <xdr:rowOff>152456</xdr:rowOff>
    </xdr:to>
    <xdr:sp macro="" textlink="">
      <xdr:nvSpPr>
        <xdr:cNvPr id="73" name="楕円 72"/>
        <xdr:cNvSpPr/>
      </xdr:nvSpPr>
      <xdr:spPr bwMode="auto">
        <a:xfrm>
          <a:off x="35560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162633</xdr:rowOff>
    </xdr:from>
    <xdr:ext cx="762000" cy="259045"/>
    <xdr:sp macro="" textlink="">
      <xdr:nvSpPr>
        <xdr:cNvPr id="74" name="テキスト ボックス 73"/>
        <xdr:cNvSpPr txBox="1"/>
      </xdr:nvSpPr>
      <xdr:spPr>
        <a:xfrm>
          <a:off x="3225800" y="175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47381</xdr:rowOff>
    </xdr:from>
    <xdr:to>
      <xdr:col>15</xdr:col>
      <xdr:colOff>101600</xdr:colOff>
      <xdr:row>11</xdr:row>
      <xdr:rowOff>148981</xdr:rowOff>
    </xdr:to>
    <xdr:sp macro="" textlink="">
      <xdr:nvSpPr>
        <xdr:cNvPr id="75" name="楕円 74"/>
        <xdr:cNvSpPr/>
      </xdr:nvSpPr>
      <xdr:spPr bwMode="auto">
        <a:xfrm>
          <a:off x="28575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159158</xdr:rowOff>
    </xdr:from>
    <xdr:ext cx="762000" cy="259045"/>
    <xdr:sp macro="" textlink="">
      <xdr:nvSpPr>
        <xdr:cNvPr id="76" name="テキスト ボックス 75"/>
        <xdr:cNvSpPr txBox="1"/>
      </xdr:nvSpPr>
      <xdr:spPr>
        <a:xfrm>
          <a:off x="2527300" y="17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23254</xdr:rowOff>
    </xdr:from>
    <xdr:to>
      <xdr:col>29</xdr:col>
      <xdr:colOff>127000</xdr:colOff>
      <xdr:row>34</xdr:row>
      <xdr:rowOff>180835</xdr:rowOff>
    </xdr:to>
    <xdr:cxnSp macro="">
      <xdr:nvCxnSpPr>
        <xdr:cNvPr id="109" name="直線コネクタ 108"/>
        <xdr:cNvCxnSpPr/>
      </xdr:nvCxnSpPr>
      <xdr:spPr bwMode="auto">
        <a:xfrm>
          <a:off x="5003800" y="6290704"/>
          <a:ext cx="647700" cy="15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23254</xdr:rowOff>
    </xdr:from>
    <xdr:to>
      <xdr:col>26</xdr:col>
      <xdr:colOff>50800</xdr:colOff>
      <xdr:row>34</xdr:row>
      <xdr:rowOff>217144</xdr:rowOff>
    </xdr:to>
    <xdr:cxnSp macro="">
      <xdr:nvCxnSpPr>
        <xdr:cNvPr id="112" name="直線コネクタ 111"/>
        <xdr:cNvCxnSpPr/>
      </xdr:nvCxnSpPr>
      <xdr:spPr bwMode="auto">
        <a:xfrm flipV="1">
          <a:off x="4305300" y="6290704"/>
          <a:ext cx="698500" cy="19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76632</xdr:rowOff>
    </xdr:from>
    <xdr:to>
      <xdr:col>22</xdr:col>
      <xdr:colOff>114300</xdr:colOff>
      <xdr:row>34</xdr:row>
      <xdr:rowOff>217144</xdr:rowOff>
    </xdr:to>
    <xdr:cxnSp macro="">
      <xdr:nvCxnSpPr>
        <xdr:cNvPr id="115" name="直線コネクタ 114"/>
        <xdr:cNvCxnSpPr/>
      </xdr:nvCxnSpPr>
      <xdr:spPr bwMode="auto">
        <a:xfrm>
          <a:off x="3606800" y="6344082"/>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76632</xdr:rowOff>
    </xdr:from>
    <xdr:to>
      <xdr:col>18</xdr:col>
      <xdr:colOff>177800</xdr:colOff>
      <xdr:row>34</xdr:row>
      <xdr:rowOff>313233</xdr:rowOff>
    </xdr:to>
    <xdr:cxnSp macro="">
      <xdr:nvCxnSpPr>
        <xdr:cNvPr id="118" name="直線コネクタ 117"/>
        <xdr:cNvCxnSpPr/>
      </xdr:nvCxnSpPr>
      <xdr:spPr bwMode="auto">
        <a:xfrm flipV="1">
          <a:off x="2908300" y="6344082"/>
          <a:ext cx="6985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130035</xdr:rowOff>
    </xdr:from>
    <xdr:to>
      <xdr:col>29</xdr:col>
      <xdr:colOff>177800</xdr:colOff>
      <xdr:row>34</xdr:row>
      <xdr:rowOff>231635</xdr:rowOff>
    </xdr:to>
    <xdr:sp macro="" textlink="">
      <xdr:nvSpPr>
        <xdr:cNvPr id="128" name="楕円 127"/>
        <xdr:cNvSpPr/>
      </xdr:nvSpPr>
      <xdr:spPr bwMode="auto">
        <a:xfrm>
          <a:off x="5600700" y="639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318012</xdr:rowOff>
    </xdr:from>
    <xdr:ext cx="762000" cy="259045"/>
    <xdr:sp macro="" textlink="">
      <xdr:nvSpPr>
        <xdr:cNvPr id="129" name="人口1人当たり決算額の推移該当値テキスト445"/>
        <xdr:cNvSpPr txBox="1"/>
      </xdr:nvSpPr>
      <xdr:spPr>
        <a:xfrm>
          <a:off x="5740400" y="624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315354</xdr:rowOff>
    </xdr:from>
    <xdr:to>
      <xdr:col>26</xdr:col>
      <xdr:colOff>101600</xdr:colOff>
      <xdr:row>34</xdr:row>
      <xdr:rowOff>74054</xdr:rowOff>
    </xdr:to>
    <xdr:sp macro="" textlink="">
      <xdr:nvSpPr>
        <xdr:cNvPr id="130" name="楕円 129"/>
        <xdr:cNvSpPr/>
      </xdr:nvSpPr>
      <xdr:spPr bwMode="auto">
        <a:xfrm>
          <a:off x="4953000" y="623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84231</xdr:rowOff>
    </xdr:from>
    <xdr:ext cx="736600" cy="259045"/>
    <xdr:sp macro="" textlink="">
      <xdr:nvSpPr>
        <xdr:cNvPr id="131" name="テキスト ボックス 130"/>
        <xdr:cNvSpPr txBox="1"/>
      </xdr:nvSpPr>
      <xdr:spPr>
        <a:xfrm>
          <a:off x="4622800" y="600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166344</xdr:rowOff>
    </xdr:from>
    <xdr:to>
      <xdr:col>22</xdr:col>
      <xdr:colOff>165100</xdr:colOff>
      <xdr:row>34</xdr:row>
      <xdr:rowOff>267945</xdr:rowOff>
    </xdr:to>
    <xdr:sp macro="" textlink="">
      <xdr:nvSpPr>
        <xdr:cNvPr id="132" name="楕円 131"/>
        <xdr:cNvSpPr/>
      </xdr:nvSpPr>
      <xdr:spPr bwMode="auto">
        <a:xfrm>
          <a:off x="42545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278121</xdr:rowOff>
    </xdr:from>
    <xdr:ext cx="762000" cy="259045"/>
    <xdr:sp macro="" textlink="">
      <xdr:nvSpPr>
        <xdr:cNvPr id="133" name="テキスト ボックス 132"/>
        <xdr:cNvSpPr txBox="1"/>
      </xdr:nvSpPr>
      <xdr:spPr>
        <a:xfrm>
          <a:off x="3924300" y="62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25832</xdr:rowOff>
    </xdr:from>
    <xdr:to>
      <xdr:col>19</xdr:col>
      <xdr:colOff>38100</xdr:colOff>
      <xdr:row>34</xdr:row>
      <xdr:rowOff>127432</xdr:rowOff>
    </xdr:to>
    <xdr:sp macro="" textlink="">
      <xdr:nvSpPr>
        <xdr:cNvPr id="134" name="楕円 133"/>
        <xdr:cNvSpPr/>
      </xdr:nvSpPr>
      <xdr:spPr bwMode="auto">
        <a:xfrm>
          <a:off x="35560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137609</xdr:rowOff>
    </xdr:from>
    <xdr:ext cx="762000" cy="259045"/>
    <xdr:sp macro="" textlink="">
      <xdr:nvSpPr>
        <xdr:cNvPr id="135" name="テキスト ボックス 134"/>
        <xdr:cNvSpPr txBox="1"/>
      </xdr:nvSpPr>
      <xdr:spPr>
        <a:xfrm>
          <a:off x="32258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262433</xdr:rowOff>
    </xdr:from>
    <xdr:to>
      <xdr:col>15</xdr:col>
      <xdr:colOff>101600</xdr:colOff>
      <xdr:row>35</xdr:row>
      <xdr:rowOff>21133</xdr:rowOff>
    </xdr:to>
    <xdr:sp macro="" textlink="">
      <xdr:nvSpPr>
        <xdr:cNvPr id="136" name="楕円 135"/>
        <xdr:cNvSpPr/>
      </xdr:nvSpPr>
      <xdr:spPr bwMode="auto">
        <a:xfrm>
          <a:off x="28575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31310</xdr:rowOff>
    </xdr:from>
    <xdr:ext cx="762000" cy="259045"/>
    <xdr:sp macro="" textlink="">
      <xdr:nvSpPr>
        <xdr:cNvPr id="137" name="テキスト ボックス 136"/>
        <xdr:cNvSpPr txBox="1"/>
      </xdr:nvSpPr>
      <xdr:spPr>
        <a:xfrm>
          <a:off x="25273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93485</xdr:rowOff>
    </xdr:from>
    <xdr:to>
      <xdr:col>24</xdr:col>
      <xdr:colOff>63500</xdr:colOff>
      <xdr:row>32</xdr:row>
      <xdr:rowOff>162598</xdr:rowOff>
    </xdr:to>
    <xdr:cxnSp macro="">
      <xdr:nvCxnSpPr>
        <xdr:cNvPr id="61" name="直線コネクタ 60"/>
        <xdr:cNvCxnSpPr/>
      </xdr:nvCxnSpPr>
      <xdr:spPr>
        <a:xfrm flipV="1">
          <a:off x="3797300" y="5236985"/>
          <a:ext cx="838200" cy="4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162598</xdr:rowOff>
    </xdr:from>
    <xdr:to>
      <xdr:col>19</xdr:col>
      <xdr:colOff>177800</xdr:colOff>
      <xdr:row>33</xdr:row>
      <xdr:rowOff>126479</xdr:rowOff>
    </xdr:to>
    <xdr:cxnSp macro="">
      <xdr:nvCxnSpPr>
        <xdr:cNvPr id="64" name="直線コネクタ 63"/>
        <xdr:cNvCxnSpPr/>
      </xdr:nvCxnSpPr>
      <xdr:spPr>
        <a:xfrm flipV="1">
          <a:off x="2908300" y="5648998"/>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154767</xdr:rowOff>
    </xdr:from>
    <xdr:ext cx="534377" cy="259045"/>
    <xdr:sp macro="" textlink="">
      <xdr:nvSpPr>
        <xdr:cNvPr id="66" name="テキスト ボックス 65"/>
        <xdr:cNvSpPr txBox="1"/>
      </xdr:nvSpPr>
      <xdr:spPr>
        <a:xfrm>
          <a:off x="3530111" y="615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125489</xdr:rowOff>
    </xdr:from>
    <xdr:to>
      <xdr:col>15</xdr:col>
      <xdr:colOff>50800</xdr:colOff>
      <xdr:row>33</xdr:row>
      <xdr:rowOff>126479</xdr:rowOff>
    </xdr:to>
    <xdr:cxnSp macro="">
      <xdr:nvCxnSpPr>
        <xdr:cNvPr id="67" name="直線コネクタ 66"/>
        <xdr:cNvCxnSpPr/>
      </xdr:nvCxnSpPr>
      <xdr:spPr>
        <a:xfrm>
          <a:off x="2019300" y="5783339"/>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159605</xdr:rowOff>
    </xdr:from>
    <xdr:ext cx="534377" cy="259045"/>
    <xdr:sp macro="" textlink="">
      <xdr:nvSpPr>
        <xdr:cNvPr id="69" name="テキスト ボックス 68"/>
        <xdr:cNvSpPr txBox="1"/>
      </xdr:nvSpPr>
      <xdr:spPr>
        <a:xfrm>
          <a:off x="2641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111849</xdr:rowOff>
    </xdr:from>
    <xdr:to>
      <xdr:col>10</xdr:col>
      <xdr:colOff>114300</xdr:colOff>
      <xdr:row>33</xdr:row>
      <xdr:rowOff>125489</xdr:rowOff>
    </xdr:to>
    <xdr:cxnSp macro="">
      <xdr:nvCxnSpPr>
        <xdr:cNvPr id="70" name="直線コネクタ 69"/>
        <xdr:cNvCxnSpPr/>
      </xdr:nvCxnSpPr>
      <xdr:spPr>
        <a:xfrm>
          <a:off x="1130300" y="576969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158119</xdr:rowOff>
    </xdr:from>
    <xdr:ext cx="534377" cy="259045"/>
    <xdr:sp macro="" textlink="">
      <xdr:nvSpPr>
        <xdr:cNvPr id="72" name="テキスト ボックス 71"/>
        <xdr:cNvSpPr txBox="1"/>
      </xdr:nvSpPr>
      <xdr:spPr>
        <a:xfrm>
          <a:off x="1752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155490</xdr:rowOff>
    </xdr:from>
    <xdr:ext cx="534377" cy="259045"/>
    <xdr:sp macro="" textlink="">
      <xdr:nvSpPr>
        <xdr:cNvPr id="74" name="テキスト ボックス 73"/>
        <xdr:cNvSpPr txBox="1"/>
      </xdr:nvSpPr>
      <xdr:spPr>
        <a:xfrm>
          <a:off x="863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42685</xdr:rowOff>
    </xdr:from>
    <xdr:to>
      <xdr:col>24</xdr:col>
      <xdr:colOff>114300</xdr:colOff>
      <xdr:row>30</xdr:row>
      <xdr:rowOff>144285</xdr:rowOff>
    </xdr:to>
    <xdr:sp macro="" textlink="">
      <xdr:nvSpPr>
        <xdr:cNvPr id="80" name="楕円 79"/>
        <xdr:cNvSpPr/>
      </xdr:nvSpPr>
      <xdr:spPr>
        <a:xfrm>
          <a:off x="4584700" y="518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129062</xdr:rowOff>
    </xdr:from>
    <xdr:ext cx="534377" cy="259045"/>
    <xdr:sp macro="" textlink="">
      <xdr:nvSpPr>
        <xdr:cNvPr id="81" name="人件費該当値テキスト"/>
        <xdr:cNvSpPr txBox="1"/>
      </xdr:nvSpPr>
      <xdr:spPr>
        <a:xfrm>
          <a:off x="4686300" y="5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111798</xdr:rowOff>
    </xdr:from>
    <xdr:to>
      <xdr:col>20</xdr:col>
      <xdr:colOff>38100</xdr:colOff>
      <xdr:row>33</xdr:row>
      <xdr:rowOff>41948</xdr:rowOff>
    </xdr:to>
    <xdr:sp macro="" textlink="">
      <xdr:nvSpPr>
        <xdr:cNvPr id="82" name="楕円 81"/>
        <xdr:cNvSpPr/>
      </xdr:nvSpPr>
      <xdr:spPr>
        <a:xfrm>
          <a:off x="3746500" y="55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58475</xdr:rowOff>
    </xdr:from>
    <xdr:ext cx="534377" cy="259045"/>
    <xdr:sp macro="" textlink="">
      <xdr:nvSpPr>
        <xdr:cNvPr id="83" name="テキスト ボックス 82"/>
        <xdr:cNvSpPr txBox="1"/>
      </xdr:nvSpPr>
      <xdr:spPr>
        <a:xfrm>
          <a:off x="3530111" y="537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75679</xdr:rowOff>
    </xdr:from>
    <xdr:to>
      <xdr:col>15</xdr:col>
      <xdr:colOff>101600</xdr:colOff>
      <xdr:row>34</xdr:row>
      <xdr:rowOff>5829</xdr:rowOff>
    </xdr:to>
    <xdr:sp macro="" textlink="">
      <xdr:nvSpPr>
        <xdr:cNvPr id="84" name="楕円 83"/>
        <xdr:cNvSpPr/>
      </xdr:nvSpPr>
      <xdr:spPr>
        <a:xfrm>
          <a:off x="2857500" y="5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22356</xdr:rowOff>
    </xdr:from>
    <xdr:ext cx="534377" cy="259045"/>
    <xdr:sp macro="" textlink="">
      <xdr:nvSpPr>
        <xdr:cNvPr id="85" name="テキスト ボックス 84"/>
        <xdr:cNvSpPr txBox="1"/>
      </xdr:nvSpPr>
      <xdr:spPr>
        <a:xfrm>
          <a:off x="2641111" y="55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74689</xdr:rowOff>
    </xdr:from>
    <xdr:to>
      <xdr:col>10</xdr:col>
      <xdr:colOff>165100</xdr:colOff>
      <xdr:row>34</xdr:row>
      <xdr:rowOff>4839</xdr:rowOff>
    </xdr:to>
    <xdr:sp macro="" textlink="">
      <xdr:nvSpPr>
        <xdr:cNvPr id="86" name="楕円 85"/>
        <xdr:cNvSpPr/>
      </xdr:nvSpPr>
      <xdr:spPr>
        <a:xfrm>
          <a:off x="1968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21366</xdr:rowOff>
    </xdr:from>
    <xdr:ext cx="534377" cy="259045"/>
    <xdr:sp macro="" textlink="">
      <xdr:nvSpPr>
        <xdr:cNvPr id="87" name="テキスト ボックス 86"/>
        <xdr:cNvSpPr txBox="1"/>
      </xdr:nvSpPr>
      <xdr:spPr>
        <a:xfrm>
          <a:off x="1752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61049</xdr:rowOff>
    </xdr:from>
    <xdr:to>
      <xdr:col>6</xdr:col>
      <xdr:colOff>38100</xdr:colOff>
      <xdr:row>33</xdr:row>
      <xdr:rowOff>162649</xdr:rowOff>
    </xdr:to>
    <xdr:sp macro="" textlink="">
      <xdr:nvSpPr>
        <xdr:cNvPr id="88" name="楕円 87"/>
        <xdr:cNvSpPr/>
      </xdr:nvSpPr>
      <xdr:spPr>
        <a:xfrm>
          <a:off x="1079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7726</xdr:rowOff>
    </xdr:from>
    <xdr:ext cx="534377" cy="259045"/>
    <xdr:sp macro="" textlink="">
      <xdr:nvSpPr>
        <xdr:cNvPr id="89" name="テキスト ボックス 88"/>
        <xdr:cNvSpPr txBox="1"/>
      </xdr:nvSpPr>
      <xdr:spPr>
        <a:xfrm>
          <a:off x="863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101524</xdr:rowOff>
    </xdr:from>
    <xdr:to>
      <xdr:col>24</xdr:col>
      <xdr:colOff>63500</xdr:colOff>
      <xdr:row>50</xdr:row>
      <xdr:rowOff>140075</xdr:rowOff>
    </xdr:to>
    <xdr:cxnSp macro="">
      <xdr:nvCxnSpPr>
        <xdr:cNvPr id="121" name="直線コネクタ 120"/>
        <xdr:cNvCxnSpPr/>
      </xdr:nvCxnSpPr>
      <xdr:spPr>
        <a:xfrm>
          <a:off x="3797300" y="8502574"/>
          <a:ext cx="838200" cy="2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101524</xdr:rowOff>
    </xdr:from>
    <xdr:to>
      <xdr:col>19</xdr:col>
      <xdr:colOff>177800</xdr:colOff>
      <xdr:row>49</xdr:row>
      <xdr:rowOff>161237</xdr:rowOff>
    </xdr:to>
    <xdr:cxnSp macro="">
      <xdr:nvCxnSpPr>
        <xdr:cNvPr id="124" name="直線コネクタ 123"/>
        <xdr:cNvCxnSpPr/>
      </xdr:nvCxnSpPr>
      <xdr:spPr>
        <a:xfrm flipV="1">
          <a:off x="2908300" y="8502574"/>
          <a:ext cx="889000" cy="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161237</xdr:rowOff>
    </xdr:from>
    <xdr:to>
      <xdr:col>15</xdr:col>
      <xdr:colOff>50800</xdr:colOff>
      <xdr:row>50</xdr:row>
      <xdr:rowOff>26771</xdr:rowOff>
    </xdr:to>
    <xdr:cxnSp macro="">
      <xdr:nvCxnSpPr>
        <xdr:cNvPr id="127" name="直線コネクタ 126"/>
        <xdr:cNvCxnSpPr/>
      </xdr:nvCxnSpPr>
      <xdr:spPr>
        <a:xfrm flipV="1">
          <a:off x="2019300" y="8562287"/>
          <a:ext cx="8890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26771</xdr:rowOff>
    </xdr:from>
    <xdr:to>
      <xdr:col>10</xdr:col>
      <xdr:colOff>114300</xdr:colOff>
      <xdr:row>50</xdr:row>
      <xdr:rowOff>28486</xdr:rowOff>
    </xdr:to>
    <xdr:cxnSp macro="">
      <xdr:nvCxnSpPr>
        <xdr:cNvPr id="130" name="直線コネクタ 129"/>
        <xdr:cNvCxnSpPr/>
      </xdr:nvCxnSpPr>
      <xdr:spPr>
        <a:xfrm flipV="1">
          <a:off x="1130300" y="85992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89275</xdr:rowOff>
    </xdr:from>
    <xdr:to>
      <xdr:col>24</xdr:col>
      <xdr:colOff>114300</xdr:colOff>
      <xdr:row>51</xdr:row>
      <xdr:rowOff>19425</xdr:rowOff>
    </xdr:to>
    <xdr:sp macro="" textlink="">
      <xdr:nvSpPr>
        <xdr:cNvPr id="140" name="楕円 139"/>
        <xdr:cNvSpPr/>
      </xdr:nvSpPr>
      <xdr:spPr>
        <a:xfrm>
          <a:off x="4584700" y="86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42302</xdr:rowOff>
    </xdr:from>
    <xdr:ext cx="599010" cy="259045"/>
    <xdr:sp macro="" textlink="">
      <xdr:nvSpPr>
        <xdr:cNvPr id="141" name="物件費該当値テキスト"/>
        <xdr:cNvSpPr txBox="1"/>
      </xdr:nvSpPr>
      <xdr:spPr>
        <a:xfrm>
          <a:off x="4686300" y="86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50724</xdr:rowOff>
    </xdr:from>
    <xdr:to>
      <xdr:col>20</xdr:col>
      <xdr:colOff>38100</xdr:colOff>
      <xdr:row>49</xdr:row>
      <xdr:rowOff>152324</xdr:rowOff>
    </xdr:to>
    <xdr:sp macro="" textlink="">
      <xdr:nvSpPr>
        <xdr:cNvPr id="142" name="楕円 141"/>
        <xdr:cNvSpPr/>
      </xdr:nvSpPr>
      <xdr:spPr>
        <a:xfrm>
          <a:off x="3746500" y="84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47</xdr:row>
      <xdr:rowOff>168851</xdr:rowOff>
    </xdr:from>
    <xdr:ext cx="599010" cy="259045"/>
    <xdr:sp macro="" textlink="">
      <xdr:nvSpPr>
        <xdr:cNvPr id="143" name="テキスト ボックス 142"/>
        <xdr:cNvSpPr txBox="1"/>
      </xdr:nvSpPr>
      <xdr:spPr>
        <a:xfrm>
          <a:off x="3497795" y="822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110437</xdr:rowOff>
    </xdr:from>
    <xdr:to>
      <xdr:col>15</xdr:col>
      <xdr:colOff>101600</xdr:colOff>
      <xdr:row>50</xdr:row>
      <xdr:rowOff>40587</xdr:rowOff>
    </xdr:to>
    <xdr:sp macro="" textlink="">
      <xdr:nvSpPr>
        <xdr:cNvPr id="144" name="楕円 143"/>
        <xdr:cNvSpPr/>
      </xdr:nvSpPr>
      <xdr:spPr>
        <a:xfrm>
          <a:off x="2857500" y="85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57114</xdr:rowOff>
    </xdr:from>
    <xdr:ext cx="599010" cy="259045"/>
    <xdr:sp macro="" textlink="">
      <xdr:nvSpPr>
        <xdr:cNvPr id="145" name="テキスト ボックス 144"/>
        <xdr:cNvSpPr txBox="1"/>
      </xdr:nvSpPr>
      <xdr:spPr>
        <a:xfrm>
          <a:off x="2608795" y="828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147421</xdr:rowOff>
    </xdr:from>
    <xdr:to>
      <xdr:col>10</xdr:col>
      <xdr:colOff>165100</xdr:colOff>
      <xdr:row>50</xdr:row>
      <xdr:rowOff>77571</xdr:rowOff>
    </xdr:to>
    <xdr:sp macro="" textlink="">
      <xdr:nvSpPr>
        <xdr:cNvPr id="146" name="楕円 145"/>
        <xdr:cNvSpPr/>
      </xdr:nvSpPr>
      <xdr:spPr>
        <a:xfrm>
          <a:off x="1968500" y="85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94098</xdr:rowOff>
    </xdr:from>
    <xdr:ext cx="599010" cy="259045"/>
    <xdr:sp macro="" textlink="">
      <xdr:nvSpPr>
        <xdr:cNvPr id="147" name="テキスト ボックス 146"/>
        <xdr:cNvSpPr txBox="1"/>
      </xdr:nvSpPr>
      <xdr:spPr>
        <a:xfrm>
          <a:off x="1719795" y="83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149136</xdr:rowOff>
    </xdr:from>
    <xdr:to>
      <xdr:col>6</xdr:col>
      <xdr:colOff>38100</xdr:colOff>
      <xdr:row>50</xdr:row>
      <xdr:rowOff>79286</xdr:rowOff>
    </xdr:to>
    <xdr:sp macro="" textlink="">
      <xdr:nvSpPr>
        <xdr:cNvPr id="148" name="楕円 147"/>
        <xdr:cNvSpPr/>
      </xdr:nvSpPr>
      <xdr:spPr>
        <a:xfrm>
          <a:off x="1079500" y="85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95813</xdr:rowOff>
    </xdr:from>
    <xdr:ext cx="599010" cy="259045"/>
    <xdr:sp macro="" textlink="">
      <xdr:nvSpPr>
        <xdr:cNvPr id="149" name="テキスト ボックス 148"/>
        <xdr:cNvSpPr txBox="1"/>
      </xdr:nvSpPr>
      <xdr:spPr>
        <a:xfrm>
          <a:off x="830795" y="83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64806</xdr:rowOff>
    </xdr:from>
    <xdr:to>
      <xdr:col>24</xdr:col>
      <xdr:colOff>63500</xdr:colOff>
      <xdr:row>76</xdr:row>
      <xdr:rowOff>157987</xdr:rowOff>
    </xdr:to>
    <xdr:cxnSp macro="">
      <xdr:nvCxnSpPr>
        <xdr:cNvPr id="180" name="直線コネクタ 179"/>
        <xdr:cNvCxnSpPr/>
      </xdr:nvCxnSpPr>
      <xdr:spPr>
        <a:xfrm>
          <a:off x="3797300" y="12752106"/>
          <a:ext cx="838200" cy="4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64806</xdr:rowOff>
    </xdr:from>
    <xdr:to>
      <xdr:col>19</xdr:col>
      <xdr:colOff>177800</xdr:colOff>
      <xdr:row>75</xdr:row>
      <xdr:rowOff>23440</xdr:rowOff>
    </xdr:to>
    <xdr:cxnSp macro="">
      <xdr:nvCxnSpPr>
        <xdr:cNvPr id="183" name="直線コネクタ 182"/>
        <xdr:cNvCxnSpPr/>
      </xdr:nvCxnSpPr>
      <xdr:spPr>
        <a:xfrm flipV="1">
          <a:off x="2908300" y="12752106"/>
          <a:ext cx="889000" cy="13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23440</xdr:rowOff>
    </xdr:from>
    <xdr:to>
      <xdr:col>15</xdr:col>
      <xdr:colOff>50800</xdr:colOff>
      <xdr:row>76</xdr:row>
      <xdr:rowOff>48042</xdr:rowOff>
    </xdr:to>
    <xdr:cxnSp macro="">
      <xdr:nvCxnSpPr>
        <xdr:cNvPr id="186" name="直線コネクタ 185"/>
        <xdr:cNvCxnSpPr/>
      </xdr:nvCxnSpPr>
      <xdr:spPr>
        <a:xfrm flipV="1">
          <a:off x="2019300" y="12882190"/>
          <a:ext cx="8890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15494</xdr:rowOff>
    </xdr:from>
    <xdr:to>
      <xdr:col>10</xdr:col>
      <xdr:colOff>114300</xdr:colOff>
      <xdr:row>76</xdr:row>
      <xdr:rowOff>48042</xdr:rowOff>
    </xdr:to>
    <xdr:cxnSp macro="">
      <xdr:nvCxnSpPr>
        <xdr:cNvPr id="189" name="直線コネクタ 188"/>
        <xdr:cNvCxnSpPr/>
      </xdr:nvCxnSpPr>
      <xdr:spPr>
        <a:xfrm>
          <a:off x="1130300" y="12702794"/>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107187</xdr:rowOff>
    </xdr:from>
    <xdr:to>
      <xdr:col>24</xdr:col>
      <xdr:colOff>114300</xdr:colOff>
      <xdr:row>77</xdr:row>
      <xdr:rowOff>37337</xdr:rowOff>
    </xdr:to>
    <xdr:sp macro="" textlink="">
      <xdr:nvSpPr>
        <xdr:cNvPr id="199" name="楕円 198"/>
        <xdr:cNvSpPr/>
      </xdr:nvSpPr>
      <xdr:spPr>
        <a:xfrm>
          <a:off x="45847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130064</xdr:rowOff>
    </xdr:from>
    <xdr:ext cx="469744" cy="259045"/>
    <xdr:sp macro="" textlink="">
      <xdr:nvSpPr>
        <xdr:cNvPr id="200" name="維持補修費該当値テキスト"/>
        <xdr:cNvSpPr txBox="1"/>
      </xdr:nvSpPr>
      <xdr:spPr>
        <a:xfrm>
          <a:off x="4686300" y="129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14006</xdr:rowOff>
    </xdr:from>
    <xdr:to>
      <xdr:col>20</xdr:col>
      <xdr:colOff>38100</xdr:colOff>
      <xdr:row>74</xdr:row>
      <xdr:rowOff>115606</xdr:rowOff>
    </xdr:to>
    <xdr:sp macro="" textlink="">
      <xdr:nvSpPr>
        <xdr:cNvPr id="201" name="楕円 200"/>
        <xdr:cNvSpPr/>
      </xdr:nvSpPr>
      <xdr:spPr>
        <a:xfrm>
          <a:off x="3746500" y="127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132133</xdr:rowOff>
    </xdr:from>
    <xdr:ext cx="469744" cy="259045"/>
    <xdr:sp macro="" textlink="">
      <xdr:nvSpPr>
        <xdr:cNvPr id="202" name="テキスト ボックス 201"/>
        <xdr:cNvSpPr txBox="1"/>
      </xdr:nvSpPr>
      <xdr:spPr>
        <a:xfrm>
          <a:off x="3562428" y="124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144090</xdr:rowOff>
    </xdr:from>
    <xdr:to>
      <xdr:col>15</xdr:col>
      <xdr:colOff>101600</xdr:colOff>
      <xdr:row>75</xdr:row>
      <xdr:rowOff>74240</xdr:rowOff>
    </xdr:to>
    <xdr:sp macro="" textlink="">
      <xdr:nvSpPr>
        <xdr:cNvPr id="203" name="楕円 202"/>
        <xdr:cNvSpPr/>
      </xdr:nvSpPr>
      <xdr:spPr>
        <a:xfrm>
          <a:off x="28575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90767</xdr:rowOff>
    </xdr:from>
    <xdr:ext cx="469744" cy="259045"/>
    <xdr:sp macro="" textlink="">
      <xdr:nvSpPr>
        <xdr:cNvPr id="204" name="テキスト ボックス 203"/>
        <xdr:cNvSpPr txBox="1"/>
      </xdr:nvSpPr>
      <xdr:spPr>
        <a:xfrm>
          <a:off x="2673428" y="126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168692</xdr:rowOff>
    </xdr:from>
    <xdr:to>
      <xdr:col>10</xdr:col>
      <xdr:colOff>165100</xdr:colOff>
      <xdr:row>76</xdr:row>
      <xdr:rowOff>98842</xdr:rowOff>
    </xdr:to>
    <xdr:sp macro="" textlink="">
      <xdr:nvSpPr>
        <xdr:cNvPr id="205" name="楕円 204"/>
        <xdr:cNvSpPr/>
      </xdr:nvSpPr>
      <xdr:spPr>
        <a:xfrm>
          <a:off x="19685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115369</xdr:rowOff>
    </xdr:from>
    <xdr:ext cx="469744" cy="259045"/>
    <xdr:sp macro="" textlink="">
      <xdr:nvSpPr>
        <xdr:cNvPr id="206" name="テキスト ボックス 205"/>
        <xdr:cNvSpPr txBox="1"/>
      </xdr:nvSpPr>
      <xdr:spPr>
        <a:xfrm>
          <a:off x="1784428"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136144</xdr:rowOff>
    </xdr:from>
    <xdr:to>
      <xdr:col>6</xdr:col>
      <xdr:colOff>38100</xdr:colOff>
      <xdr:row>74</xdr:row>
      <xdr:rowOff>66294</xdr:rowOff>
    </xdr:to>
    <xdr:sp macro="" textlink="">
      <xdr:nvSpPr>
        <xdr:cNvPr id="207" name="楕円 206"/>
        <xdr:cNvSpPr/>
      </xdr:nvSpPr>
      <xdr:spPr>
        <a:xfrm>
          <a:off x="1079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82821</xdr:rowOff>
    </xdr:from>
    <xdr:ext cx="469744" cy="259045"/>
    <xdr:sp macro="" textlink="">
      <xdr:nvSpPr>
        <xdr:cNvPr id="208" name="テキスト ボックス 207"/>
        <xdr:cNvSpPr txBox="1"/>
      </xdr:nvSpPr>
      <xdr:spPr>
        <a:xfrm>
          <a:off x="895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147892</xdr:rowOff>
    </xdr:from>
    <xdr:to>
      <xdr:col>24</xdr:col>
      <xdr:colOff>62865</xdr:colOff>
      <xdr:row>98</xdr:row>
      <xdr:rowOff>21920</xdr:rowOff>
    </xdr:to>
    <xdr:cxnSp macro="">
      <xdr:nvCxnSpPr>
        <xdr:cNvPr id="233" name="直線コネクタ 232"/>
        <xdr:cNvCxnSpPr/>
      </xdr:nvCxnSpPr>
      <xdr:spPr>
        <a:xfrm flipV="1">
          <a:off x="4633595" y="15578392"/>
          <a:ext cx="1270" cy="124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25747</xdr:rowOff>
    </xdr:from>
    <xdr:ext cx="534377" cy="259045"/>
    <xdr:sp macro="" textlink="">
      <xdr:nvSpPr>
        <xdr:cNvPr id="234" name="扶助費最小値テキスト"/>
        <xdr:cNvSpPr txBox="1"/>
      </xdr:nvSpPr>
      <xdr:spPr>
        <a:xfrm>
          <a:off x="4686300" y="168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21920</xdr:rowOff>
    </xdr:from>
    <xdr:to>
      <xdr:col>24</xdr:col>
      <xdr:colOff>152400</xdr:colOff>
      <xdr:row>98</xdr:row>
      <xdr:rowOff>21920</xdr:rowOff>
    </xdr:to>
    <xdr:cxnSp macro="">
      <xdr:nvCxnSpPr>
        <xdr:cNvPr id="235" name="直線コネクタ 234"/>
        <xdr:cNvCxnSpPr/>
      </xdr:nvCxnSpPr>
      <xdr:spPr>
        <a:xfrm>
          <a:off x="4546600" y="1682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94569</xdr:rowOff>
    </xdr:from>
    <xdr:ext cx="599010" cy="259045"/>
    <xdr:sp macro="" textlink="">
      <xdr:nvSpPr>
        <xdr:cNvPr id="236" name="扶助費最大値テキスト"/>
        <xdr:cNvSpPr txBox="1"/>
      </xdr:nvSpPr>
      <xdr:spPr>
        <a:xfrm>
          <a:off x="4686300" y="153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147892</xdr:rowOff>
    </xdr:from>
    <xdr:to>
      <xdr:col>24</xdr:col>
      <xdr:colOff>152400</xdr:colOff>
      <xdr:row>90</xdr:row>
      <xdr:rowOff>147892</xdr:rowOff>
    </xdr:to>
    <xdr:cxnSp macro="">
      <xdr:nvCxnSpPr>
        <xdr:cNvPr id="237" name="直線コネクタ 236"/>
        <xdr:cNvCxnSpPr/>
      </xdr:nvCxnSpPr>
      <xdr:spPr>
        <a:xfrm>
          <a:off x="4546600" y="155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110985</xdr:rowOff>
    </xdr:from>
    <xdr:to>
      <xdr:col>24</xdr:col>
      <xdr:colOff>63500</xdr:colOff>
      <xdr:row>98</xdr:row>
      <xdr:rowOff>14706</xdr:rowOff>
    </xdr:to>
    <xdr:cxnSp macro="">
      <xdr:nvCxnSpPr>
        <xdr:cNvPr id="238" name="直線コネクタ 237"/>
        <xdr:cNvCxnSpPr/>
      </xdr:nvCxnSpPr>
      <xdr:spPr>
        <a:xfrm flipV="1">
          <a:off x="3797300" y="16741635"/>
          <a:ext cx="8382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101477</xdr:rowOff>
    </xdr:from>
    <xdr:ext cx="599010" cy="259045"/>
    <xdr:sp macro="" textlink="">
      <xdr:nvSpPr>
        <xdr:cNvPr id="239" name="扶助費平均値テキスト"/>
        <xdr:cNvSpPr txBox="1"/>
      </xdr:nvSpPr>
      <xdr:spPr>
        <a:xfrm>
          <a:off x="4686300" y="162177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78600</xdr:rowOff>
    </xdr:from>
    <xdr:to>
      <xdr:col>24</xdr:col>
      <xdr:colOff>114300</xdr:colOff>
      <xdr:row>96</xdr:row>
      <xdr:rowOff>8750</xdr:rowOff>
    </xdr:to>
    <xdr:sp macro="" textlink="">
      <xdr:nvSpPr>
        <xdr:cNvPr id="240" name="フローチャート: 判断 239"/>
        <xdr:cNvSpPr/>
      </xdr:nvSpPr>
      <xdr:spPr>
        <a:xfrm>
          <a:off x="4584700" y="163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14706</xdr:rowOff>
    </xdr:from>
    <xdr:to>
      <xdr:col>19</xdr:col>
      <xdr:colOff>177800</xdr:colOff>
      <xdr:row>98</xdr:row>
      <xdr:rowOff>52960</xdr:rowOff>
    </xdr:to>
    <xdr:cxnSp macro="">
      <xdr:nvCxnSpPr>
        <xdr:cNvPr id="241" name="直線コネクタ 240"/>
        <xdr:cNvCxnSpPr/>
      </xdr:nvCxnSpPr>
      <xdr:spPr>
        <a:xfrm flipV="1">
          <a:off x="2908300" y="16816806"/>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143053</xdr:rowOff>
    </xdr:from>
    <xdr:to>
      <xdr:col>20</xdr:col>
      <xdr:colOff>38100</xdr:colOff>
      <xdr:row>96</xdr:row>
      <xdr:rowOff>73203</xdr:rowOff>
    </xdr:to>
    <xdr:sp macro="" textlink="">
      <xdr:nvSpPr>
        <xdr:cNvPr id="242" name="フローチャート: 判断 241"/>
        <xdr:cNvSpPr/>
      </xdr:nvSpPr>
      <xdr:spPr>
        <a:xfrm>
          <a:off x="37465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89730</xdr:rowOff>
    </xdr:from>
    <xdr:ext cx="599010" cy="259045"/>
    <xdr:sp macro="" textlink="">
      <xdr:nvSpPr>
        <xdr:cNvPr id="243" name="テキスト ボックス 242"/>
        <xdr:cNvSpPr txBox="1"/>
      </xdr:nvSpPr>
      <xdr:spPr>
        <a:xfrm>
          <a:off x="3497795" y="1620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52960</xdr:rowOff>
    </xdr:from>
    <xdr:to>
      <xdr:col>15</xdr:col>
      <xdr:colOff>50800</xdr:colOff>
      <xdr:row>98</xdr:row>
      <xdr:rowOff>68478</xdr:rowOff>
    </xdr:to>
    <xdr:cxnSp macro="">
      <xdr:nvCxnSpPr>
        <xdr:cNvPr id="244" name="直線コネクタ 243"/>
        <xdr:cNvCxnSpPr/>
      </xdr:nvCxnSpPr>
      <xdr:spPr>
        <a:xfrm flipV="1">
          <a:off x="2019300" y="16855060"/>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34861</xdr:rowOff>
    </xdr:from>
    <xdr:to>
      <xdr:col>15</xdr:col>
      <xdr:colOff>101600</xdr:colOff>
      <xdr:row>96</xdr:row>
      <xdr:rowOff>136461</xdr:rowOff>
    </xdr:to>
    <xdr:sp macro="" textlink="">
      <xdr:nvSpPr>
        <xdr:cNvPr id="245" name="フローチャート: 判断 244"/>
        <xdr:cNvSpPr/>
      </xdr:nvSpPr>
      <xdr:spPr>
        <a:xfrm>
          <a:off x="2857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152988</xdr:rowOff>
    </xdr:from>
    <xdr:ext cx="534377" cy="259045"/>
    <xdr:sp macro="" textlink="">
      <xdr:nvSpPr>
        <xdr:cNvPr id="246" name="テキスト ボックス 245"/>
        <xdr:cNvSpPr txBox="1"/>
      </xdr:nvSpPr>
      <xdr:spPr>
        <a:xfrm>
          <a:off x="2641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68478</xdr:rowOff>
    </xdr:from>
    <xdr:to>
      <xdr:col>10</xdr:col>
      <xdr:colOff>114300</xdr:colOff>
      <xdr:row>98</xdr:row>
      <xdr:rowOff>112421</xdr:rowOff>
    </xdr:to>
    <xdr:cxnSp macro="">
      <xdr:nvCxnSpPr>
        <xdr:cNvPr id="247" name="直線コネクタ 246"/>
        <xdr:cNvCxnSpPr/>
      </xdr:nvCxnSpPr>
      <xdr:spPr>
        <a:xfrm flipV="1">
          <a:off x="1130300" y="16870578"/>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56375</xdr:rowOff>
    </xdr:from>
    <xdr:to>
      <xdr:col>10</xdr:col>
      <xdr:colOff>165100</xdr:colOff>
      <xdr:row>96</xdr:row>
      <xdr:rowOff>157975</xdr:rowOff>
    </xdr:to>
    <xdr:sp macro="" textlink="">
      <xdr:nvSpPr>
        <xdr:cNvPr id="248" name="フローチャート: 判断 247"/>
        <xdr:cNvSpPr/>
      </xdr:nvSpPr>
      <xdr:spPr>
        <a:xfrm>
          <a:off x="1968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3052</xdr:rowOff>
    </xdr:from>
    <xdr:ext cx="534377" cy="259045"/>
    <xdr:sp macro="" textlink="">
      <xdr:nvSpPr>
        <xdr:cNvPr id="249" name="テキスト ボックス 248"/>
        <xdr:cNvSpPr txBox="1"/>
      </xdr:nvSpPr>
      <xdr:spPr>
        <a:xfrm>
          <a:off x="1752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92557</xdr:rowOff>
    </xdr:from>
    <xdr:to>
      <xdr:col>6</xdr:col>
      <xdr:colOff>38100</xdr:colOff>
      <xdr:row>97</xdr:row>
      <xdr:rowOff>22707</xdr:rowOff>
    </xdr:to>
    <xdr:sp macro="" textlink="">
      <xdr:nvSpPr>
        <xdr:cNvPr id="250" name="フローチャート: 判断 249"/>
        <xdr:cNvSpPr/>
      </xdr:nvSpPr>
      <xdr:spPr>
        <a:xfrm>
          <a:off x="1079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39234</xdr:rowOff>
    </xdr:from>
    <xdr:ext cx="534377" cy="259045"/>
    <xdr:sp macro="" textlink="">
      <xdr:nvSpPr>
        <xdr:cNvPr id="251" name="テキスト ボックス 250"/>
        <xdr:cNvSpPr txBox="1"/>
      </xdr:nvSpPr>
      <xdr:spPr>
        <a:xfrm>
          <a:off x="863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60185</xdr:rowOff>
    </xdr:from>
    <xdr:to>
      <xdr:col>24</xdr:col>
      <xdr:colOff>114300</xdr:colOff>
      <xdr:row>97</xdr:row>
      <xdr:rowOff>161785</xdr:rowOff>
    </xdr:to>
    <xdr:sp macro="" textlink="">
      <xdr:nvSpPr>
        <xdr:cNvPr id="257" name="楕円 256"/>
        <xdr:cNvSpPr/>
      </xdr:nvSpPr>
      <xdr:spPr>
        <a:xfrm>
          <a:off x="4584700" y="166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146562</xdr:rowOff>
    </xdr:from>
    <xdr:ext cx="534377" cy="259045"/>
    <xdr:sp macro="" textlink="">
      <xdr:nvSpPr>
        <xdr:cNvPr id="258" name="扶助費該当値テキスト"/>
        <xdr:cNvSpPr txBox="1"/>
      </xdr:nvSpPr>
      <xdr:spPr>
        <a:xfrm>
          <a:off x="4686300" y="1660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135356</xdr:rowOff>
    </xdr:from>
    <xdr:to>
      <xdr:col>20</xdr:col>
      <xdr:colOff>38100</xdr:colOff>
      <xdr:row>98</xdr:row>
      <xdr:rowOff>65506</xdr:rowOff>
    </xdr:to>
    <xdr:sp macro="" textlink="">
      <xdr:nvSpPr>
        <xdr:cNvPr id="259" name="楕円 258"/>
        <xdr:cNvSpPr/>
      </xdr:nvSpPr>
      <xdr:spPr>
        <a:xfrm>
          <a:off x="3746500" y="167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56633</xdr:rowOff>
    </xdr:from>
    <xdr:ext cx="534377" cy="259045"/>
    <xdr:sp macro="" textlink="">
      <xdr:nvSpPr>
        <xdr:cNvPr id="260" name="テキスト ボックス 259"/>
        <xdr:cNvSpPr txBox="1"/>
      </xdr:nvSpPr>
      <xdr:spPr>
        <a:xfrm>
          <a:off x="3530111" y="168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2160</xdr:rowOff>
    </xdr:from>
    <xdr:to>
      <xdr:col>15</xdr:col>
      <xdr:colOff>101600</xdr:colOff>
      <xdr:row>98</xdr:row>
      <xdr:rowOff>103760</xdr:rowOff>
    </xdr:to>
    <xdr:sp macro="" textlink="">
      <xdr:nvSpPr>
        <xdr:cNvPr id="261" name="楕円 260"/>
        <xdr:cNvSpPr/>
      </xdr:nvSpPr>
      <xdr:spPr>
        <a:xfrm>
          <a:off x="2857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94887</xdr:rowOff>
    </xdr:from>
    <xdr:ext cx="534377" cy="259045"/>
    <xdr:sp macro="" textlink="">
      <xdr:nvSpPr>
        <xdr:cNvPr id="262" name="テキスト ボックス 261"/>
        <xdr:cNvSpPr txBox="1"/>
      </xdr:nvSpPr>
      <xdr:spPr>
        <a:xfrm>
          <a:off x="2641111" y="168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17678</xdr:rowOff>
    </xdr:from>
    <xdr:to>
      <xdr:col>10</xdr:col>
      <xdr:colOff>165100</xdr:colOff>
      <xdr:row>98</xdr:row>
      <xdr:rowOff>119278</xdr:rowOff>
    </xdr:to>
    <xdr:sp macro="" textlink="">
      <xdr:nvSpPr>
        <xdr:cNvPr id="263" name="楕円 262"/>
        <xdr:cNvSpPr/>
      </xdr:nvSpPr>
      <xdr:spPr>
        <a:xfrm>
          <a:off x="1968500" y="168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110405</xdr:rowOff>
    </xdr:from>
    <xdr:ext cx="534377" cy="259045"/>
    <xdr:sp macro="" textlink="">
      <xdr:nvSpPr>
        <xdr:cNvPr id="264" name="テキスト ボックス 263"/>
        <xdr:cNvSpPr txBox="1"/>
      </xdr:nvSpPr>
      <xdr:spPr>
        <a:xfrm>
          <a:off x="1752111" y="169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61621</xdr:rowOff>
    </xdr:from>
    <xdr:to>
      <xdr:col>6</xdr:col>
      <xdr:colOff>38100</xdr:colOff>
      <xdr:row>98</xdr:row>
      <xdr:rowOff>163221</xdr:rowOff>
    </xdr:to>
    <xdr:sp macro="" textlink="">
      <xdr:nvSpPr>
        <xdr:cNvPr id="265" name="楕円 264"/>
        <xdr:cNvSpPr/>
      </xdr:nvSpPr>
      <xdr:spPr>
        <a:xfrm>
          <a:off x="1079500" y="1686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154348</xdr:rowOff>
    </xdr:from>
    <xdr:ext cx="534377" cy="259045"/>
    <xdr:sp macro="" textlink="">
      <xdr:nvSpPr>
        <xdr:cNvPr id="266" name="テキスト ボックス 265"/>
        <xdr:cNvSpPr txBox="1"/>
      </xdr:nvSpPr>
      <xdr:spPr>
        <a:xfrm>
          <a:off x="863111" y="16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0" name="直線コネクタ 289"/>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1"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2" name="直線コネクタ 291"/>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3"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4" name="直線コネクタ 293"/>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72598</xdr:rowOff>
    </xdr:from>
    <xdr:to>
      <xdr:col>55</xdr:col>
      <xdr:colOff>0</xdr:colOff>
      <xdr:row>37</xdr:row>
      <xdr:rowOff>76751</xdr:rowOff>
    </xdr:to>
    <xdr:cxnSp macro="">
      <xdr:nvCxnSpPr>
        <xdr:cNvPr id="295" name="直線コネクタ 294"/>
        <xdr:cNvCxnSpPr/>
      </xdr:nvCxnSpPr>
      <xdr:spPr>
        <a:xfrm flipV="1">
          <a:off x="9639300" y="5730448"/>
          <a:ext cx="838200" cy="68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6"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7" name="フローチャート: 判断 296"/>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49007</xdr:rowOff>
    </xdr:from>
    <xdr:to>
      <xdr:col>50</xdr:col>
      <xdr:colOff>114300</xdr:colOff>
      <xdr:row>37</xdr:row>
      <xdr:rowOff>76751</xdr:rowOff>
    </xdr:to>
    <xdr:cxnSp macro="">
      <xdr:nvCxnSpPr>
        <xdr:cNvPr id="298" name="直線コネクタ 297"/>
        <xdr:cNvCxnSpPr/>
      </xdr:nvCxnSpPr>
      <xdr:spPr>
        <a:xfrm>
          <a:off x="8750300" y="5706857"/>
          <a:ext cx="889000" cy="7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299" name="フローチャート: 判断 298"/>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35148</xdr:rowOff>
    </xdr:from>
    <xdr:ext cx="534377" cy="259045"/>
    <xdr:sp macro="" textlink="">
      <xdr:nvSpPr>
        <xdr:cNvPr id="300" name="テキスト ボックス 299"/>
        <xdr:cNvSpPr txBox="1"/>
      </xdr:nvSpPr>
      <xdr:spPr>
        <a:xfrm>
          <a:off x="9372111" y="65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49007</xdr:rowOff>
    </xdr:from>
    <xdr:to>
      <xdr:col>45</xdr:col>
      <xdr:colOff>177800</xdr:colOff>
      <xdr:row>38</xdr:row>
      <xdr:rowOff>82214</xdr:rowOff>
    </xdr:to>
    <xdr:cxnSp macro="">
      <xdr:nvCxnSpPr>
        <xdr:cNvPr id="301" name="直線コネクタ 300"/>
        <xdr:cNvCxnSpPr/>
      </xdr:nvCxnSpPr>
      <xdr:spPr>
        <a:xfrm flipV="1">
          <a:off x="7861300" y="5706857"/>
          <a:ext cx="889000" cy="8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2" name="フローチャート: 判断 301"/>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45153</xdr:rowOff>
    </xdr:from>
    <xdr:ext cx="534377" cy="259045"/>
    <xdr:sp macro="" textlink="">
      <xdr:nvSpPr>
        <xdr:cNvPr id="303" name="テキスト ボックス 302"/>
        <xdr:cNvSpPr txBox="1"/>
      </xdr:nvSpPr>
      <xdr:spPr>
        <a:xfrm>
          <a:off x="8483111" y="65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81269</xdr:rowOff>
    </xdr:from>
    <xdr:to>
      <xdr:col>41</xdr:col>
      <xdr:colOff>50800</xdr:colOff>
      <xdr:row>38</xdr:row>
      <xdr:rowOff>82214</xdr:rowOff>
    </xdr:to>
    <xdr:cxnSp macro="">
      <xdr:nvCxnSpPr>
        <xdr:cNvPr id="304" name="直線コネクタ 303"/>
        <xdr:cNvCxnSpPr/>
      </xdr:nvCxnSpPr>
      <xdr:spPr>
        <a:xfrm>
          <a:off x="6972300" y="6596369"/>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5" name="フローチャート: 判断 304"/>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6" name="テキスト ボックス 305"/>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7" name="フローチャート: 判断 306"/>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08" name="テキスト ボックス 307"/>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21798</xdr:rowOff>
    </xdr:from>
    <xdr:to>
      <xdr:col>55</xdr:col>
      <xdr:colOff>50800</xdr:colOff>
      <xdr:row>33</xdr:row>
      <xdr:rowOff>123398</xdr:rowOff>
    </xdr:to>
    <xdr:sp macro="" textlink="">
      <xdr:nvSpPr>
        <xdr:cNvPr id="314" name="楕円 313"/>
        <xdr:cNvSpPr/>
      </xdr:nvSpPr>
      <xdr:spPr>
        <a:xfrm>
          <a:off x="10426700" y="56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120941</xdr:rowOff>
    </xdr:from>
    <xdr:ext cx="599010" cy="259045"/>
    <xdr:sp macro="" textlink="">
      <xdr:nvSpPr>
        <xdr:cNvPr id="315" name="補助費等該当値テキスト"/>
        <xdr:cNvSpPr txBox="1"/>
      </xdr:nvSpPr>
      <xdr:spPr>
        <a:xfrm>
          <a:off x="10528300" y="560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25951</xdr:rowOff>
    </xdr:from>
    <xdr:to>
      <xdr:col>50</xdr:col>
      <xdr:colOff>165100</xdr:colOff>
      <xdr:row>37</xdr:row>
      <xdr:rowOff>127551</xdr:rowOff>
    </xdr:to>
    <xdr:sp macro="" textlink="">
      <xdr:nvSpPr>
        <xdr:cNvPr id="316" name="楕円 315"/>
        <xdr:cNvSpPr/>
      </xdr:nvSpPr>
      <xdr:spPr>
        <a:xfrm>
          <a:off x="9588500" y="63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144078</xdr:rowOff>
    </xdr:from>
    <xdr:ext cx="534377" cy="259045"/>
    <xdr:sp macro="" textlink="">
      <xdr:nvSpPr>
        <xdr:cNvPr id="317" name="テキスト ボックス 316"/>
        <xdr:cNvSpPr txBox="1"/>
      </xdr:nvSpPr>
      <xdr:spPr>
        <a:xfrm>
          <a:off x="9372111" y="61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169657</xdr:rowOff>
    </xdr:from>
    <xdr:to>
      <xdr:col>46</xdr:col>
      <xdr:colOff>38100</xdr:colOff>
      <xdr:row>33</xdr:row>
      <xdr:rowOff>99807</xdr:rowOff>
    </xdr:to>
    <xdr:sp macro="" textlink="">
      <xdr:nvSpPr>
        <xdr:cNvPr id="318" name="楕円 317"/>
        <xdr:cNvSpPr/>
      </xdr:nvSpPr>
      <xdr:spPr>
        <a:xfrm>
          <a:off x="8699500" y="56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116334</xdr:rowOff>
    </xdr:from>
    <xdr:ext cx="599010" cy="259045"/>
    <xdr:sp macro="" textlink="">
      <xdr:nvSpPr>
        <xdr:cNvPr id="319" name="テキスト ボックス 318"/>
        <xdr:cNvSpPr txBox="1"/>
      </xdr:nvSpPr>
      <xdr:spPr>
        <a:xfrm>
          <a:off x="8450795" y="54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31414</xdr:rowOff>
    </xdr:from>
    <xdr:to>
      <xdr:col>41</xdr:col>
      <xdr:colOff>101600</xdr:colOff>
      <xdr:row>38</xdr:row>
      <xdr:rowOff>133014</xdr:rowOff>
    </xdr:to>
    <xdr:sp macro="" textlink="">
      <xdr:nvSpPr>
        <xdr:cNvPr id="320" name="楕円 319"/>
        <xdr:cNvSpPr/>
      </xdr:nvSpPr>
      <xdr:spPr>
        <a:xfrm>
          <a:off x="7810500" y="65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124141</xdr:rowOff>
    </xdr:from>
    <xdr:ext cx="534377" cy="259045"/>
    <xdr:sp macro="" textlink="">
      <xdr:nvSpPr>
        <xdr:cNvPr id="321" name="テキスト ボックス 320"/>
        <xdr:cNvSpPr txBox="1"/>
      </xdr:nvSpPr>
      <xdr:spPr>
        <a:xfrm>
          <a:off x="7594111" y="66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30469</xdr:rowOff>
    </xdr:from>
    <xdr:to>
      <xdr:col>36</xdr:col>
      <xdr:colOff>165100</xdr:colOff>
      <xdr:row>38</xdr:row>
      <xdr:rowOff>132069</xdr:rowOff>
    </xdr:to>
    <xdr:sp macro="" textlink="">
      <xdr:nvSpPr>
        <xdr:cNvPr id="322" name="楕円 321"/>
        <xdr:cNvSpPr/>
      </xdr:nvSpPr>
      <xdr:spPr>
        <a:xfrm>
          <a:off x="6921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123196</xdr:rowOff>
    </xdr:from>
    <xdr:ext cx="534377" cy="259045"/>
    <xdr:sp macro="" textlink="">
      <xdr:nvSpPr>
        <xdr:cNvPr id="323" name="テキスト ボックス 322"/>
        <xdr:cNvSpPr txBox="1"/>
      </xdr:nvSpPr>
      <xdr:spPr>
        <a:xfrm>
          <a:off x="6705111" y="663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4" name="直線コネクタ 333"/>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5" name="テキスト ボックス 334"/>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7" name="テキスト ボックス 336"/>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38" name="直線コネクタ 337"/>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9" name="テキスト ボックス 338"/>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2" name="直線コネクタ 341"/>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3" name="テキスト ボックス 342"/>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4" name="直線コネクタ 34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5" name="テキスト ボックス 34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6" name="直線コネクタ 345"/>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7" name="テキスト ボックス 346"/>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1" name="直線コネクタ 350"/>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2"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3" name="直線コネクタ 352"/>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4"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5" name="直線コネクタ 354"/>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147987</xdr:rowOff>
    </xdr:from>
    <xdr:to>
      <xdr:col>55</xdr:col>
      <xdr:colOff>0</xdr:colOff>
      <xdr:row>54</xdr:row>
      <xdr:rowOff>163560</xdr:rowOff>
    </xdr:to>
    <xdr:cxnSp macro="">
      <xdr:nvCxnSpPr>
        <xdr:cNvPr id="356" name="直線コネクタ 355"/>
        <xdr:cNvCxnSpPr/>
      </xdr:nvCxnSpPr>
      <xdr:spPr>
        <a:xfrm flipV="1">
          <a:off x="9639300" y="9406287"/>
          <a:ext cx="8382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57"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58" name="フローチャート: 判断 357"/>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79235</xdr:rowOff>
    </xdr:from>
    <xdr:to>
      <xdr:col>50</xdr:col>
      <xdr:colOff>114300</xdr:colOff>
      <xdr:row>54</xdr:row>
      <xdr:rowOff>163560</xdr:rowOff>
    </xdr:to>
    <xdr:cxnSp macro="">
      <xdr:nvCxnSpPr>
        <xdr:cNvPr id="359" name="直線コネクタ 358"/>
        <xdr:cNvCxnSpPr/>
      </xdr:nvCxnSpPr>
      <xdr:spPr>
        <a:xfrm>
          <a:off x="8750300" y="9337535"/>
          <a:ext cx="889000" cy="8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0" name="フローチャート: 判断 359"/>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1" name="テキスト ボックス 360"/>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79235</xdr:rowOff>
    </xdr:from>
    <xdr:to>
      <xdr:col>45</xdr:col>
      <xdr:colOff>177800</xdr:colOff>
      <xdr:row>55</xdr:row>
      <xdr:rowOff>169261</xdr:rowOff>
    </xdr:to>
    <xdr:cxnSp macro="">
      <xdr:nvCxnSpPr>
        <xdr:cNvPr id="362" name="直線コネクタ 361"/>
        <xdr:cNvCxnSpPr/>
      </xdr:nvCxnSpPr>
      <xdr:spPr>
        <a:xfrm flipV="1">
          <a:off x="7861300" y="9337535"/>
          <a:ext cx="889000" cy="26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3" name="フローチャート: 判断 362"/>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4" name="テキスト ボックス 363"/>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37402</xdr:rowOff>
    </xdr:from>
    <xdr:to>
      <xdr:col>41</xdr:col>
      <xdr:colOff>50800</xdr:colOff>
      <xdr:row>55</xdr:row>
      <xdr:rowOff>169261</xdr:rowOff>
    </xdr:to>
    <xdr:cxnSp macro="">
      <xdr:nvCxnSpPr>
        <xdr:cNvPr id="365" name="直線コネクタ 364"/>
        <xdr:cNvCxnSpPr/>
      </xdr:nvCxnSpPr>
      <xdr:spPr>
        <a:xfrm>
          <a:off x="6972300" y="8781352"/>
          <a:ext cx="889000" cy="8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6" name="フローチャート: 判断 365"/>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67" name="テキスト ボックス 366"/>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68" name="フローチャート: 判断 367"/>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69" name="テキスト ボックス 368"/>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97187</xdr:rowOff>
    </xdr:from>
    <xdr:to>
      <xdr:col>55</xdr:col>
      <xdr:colOff>50800</xdr:colOff>
      <xdr:row>55</xdr:row>
      <xdr:rowOff>27337</xdr:rowOff>
    </xdr:to>
    <xdr:sp macro="" textlink="">
      <xdr:nvSpPr>
        <xdr:cNvPr id="375" name="楕円 374"/>
        <xdr:cNvSpPr/>
      </xdr:nvSpPr>
      <xdr:spPr>
        <a:xfrm>
          <a:off x="10426700" y="9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120064</xdr:rowOff>
    </xdr:from>
    <xdr:ext cx="534377" cy="259045"/>
    <xdr:sp macro="" textlink="">
      <xdr:nvSpPr>
        <xdr:cNvPr id="376" name="普通建設事業費該当値テキスト"/>
        <xdr:cNvSpPr txBox="1"/>
      </xdr:nvSpPr>
      <xdr:spPr>
        <a:xfrm>
          <a:off x="10528300" y="92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112760</xdr:rowOff>
    </xdr:from>
    <xdr:to>
      <xdr:col>50</xdr:col>
      <xdr:colOff>165100</xdr:colOff>
      <xdr:row>55</xdr:row>
      <xdr:rowOff>42910</xdr:rowOff>
    </xdr:to>
    <xdr:sp macro="" textlink="">
      <xdr:nvSpPr>
        <xdr:cNvPr id="377" name="楕円 376"/>
        <xdr:cNvSpPr/>
      </xdr:nvSpPr>
      <xdr:spPr>
        <a:xfrm>
          <a:off x="9588500" y="93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59437</xdr:rowOff>
    </xdr:from>
    <xdr:ext cx="534377" cy="259045"/>
    <xdr:sp macro="" textlink="">
      <xdr:nvSpPr>
        <xdr:cNvPr id="378" name="テキスト ボックス 377"/>
        <xdr:cNvSpPr txBox="1"/>
      </xdr:nvSpPr>
      <xdr:spPr>
        <a:xfrm>
          <a:off x="9372111" y="9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28435</xdr:rowOff>
    </xdr:from>
    <xdr:to>
      <xdr:col>46</xdr:col>
      <xdr:colOff>38100</xdr:colOff>
      <xdr:row>54</xdr:row>
      <xdr:rowOff>130035</xdr:rowOff>
    </xdr:to>
    <xdr:sp macro="" textlink="">
      <xdr:nvSpPr>
        <xdr:cNvPr id="379" name="楕円 378"/>
        <xdr:cNvSpPr/>
      </xdr:nvSpPr>
      <xdr:spPr>
        <a:xfrm>
          <a:off x="8699500" y="9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146562</xdr:rowOff>
    </xdr:from>
    <xdr:ext cx="534377" cy="259045"/>
    <xdr:sp macro="" textlink="">
      <xdr:nvSpPr>
        <xdr:cNvPr id="380" name="テキスト ボックス 379"/>
        <xdr:cNvSpPr txBox="1"/>
      </xdr:nvSpPr>
      <xdr:spPr>
        <a:xfrm>
          <a:off x="8483111" y="9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118461</xdr:rowOff>
    </xdr:from>
    <xdr:to>
      <xdr:col>41</xdr:col>
      <xdr:colOff>101600</xdr:colOff>
      <xdr:row>56</xdr:row>
      <xdr:rowOff>48611</xdr:rowOff>
    </xdr:to>
    <xdr:sp macro="" textlink="">
      <xdr:nvSpPr>
        <xdr:cNvPr id="381" name="楕円 380"/>
        <xdr:cNvSpPr/>
      </xdr:nvSpPr>
      <xdr:spPr>
        <a:xfrm>
          <a:off x="7810500" y="95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65138</xdr:rowOff>
    </xdr:from>
    <xdr:ext cx="534377" cy="259045"/>
    <xdr:sp macro="" textlink="">
      <xdr:nvSpPr>
        <xdr:cNvPr id="382" name="テキスト ボックス 381"/>
        <xdr:cNvSpPr txBox="1"/>
      </xdr:nvSpPr>
      <xdr:spPr>
        <a:xfrm>
          <a:off x="7594111" y="93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158052</xdr:rowOff>
    </xdr:from>
    <xdr:to>
      <xdr:col>36</xdr:col>
      <xdr:colOff>165100</xdr:colOff>
      <xdr:row>51</xdr:row>
      <xdr:rowOff>88202</xdr:rowOff>
    </xdr:to>
    <xdr:sp macro="" textlink="">
      <xdr:nvSpPr>
        <xdr:cNvPr id="383" name="楕円 382"/>
        <xdr:cNvSpPr/>
      </xdr:nvSpPr>
      <xdr:spPr>
        <a:xfrm>
          <a:off x="6921500" y="87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104729</xdr:rowOff>
    </xdr:from>
    <xdr:ext cx="599010" cy="259045"/>
    <xdr:sp macro="" textlink="">
      <xdr:nvSpPr>
        <xdr:cNvPr id="384" name="テキスト ボックス 383"/>
        <xdr:cNvSpPr txBox="1"/>
      </xdr:nvSpPr>
      <xdr:spPr>
        <a:xfrm>
          <a:off x="6672795" y="850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6" name="直線コネクタ 405"/>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7"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08" name="直線コネクタ 407"/>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09"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0" name="直線コネクタ 409"/>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116063</xdr:rowOff>
    </xdr:from>
    <xdr:to>
      <xdr:col>55</xdr:col>
      <xdr:colOff>0</xdr:colOff>
      <xdr:row>76</xdr:row>
      <xdr:rowOff>111948</xdr:rowOff>
    </xdr:to>
    <xdr:cxnSp macro="">
      <xdr:nvCxnSpPr>
        <xdr:cNvPr id="411" name="直線コネクタ 410"/>
        <xdr:cNvCxnSpPr/>
      </xdr:nvCxnSpPr>
      <xdr:spPr>
        <a:xfrm flipV="1">
          <a:off x="9639300" y="12974813"/>
          <a:ext cx="8382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2"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3" name="フローチャート: 判断 412"/>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39688</xdr:rowOff>
    </xdr:from>
    <xdr:to>
      <xdr:col>50</xdr:col>
      <xdr:colOff>114300</xdr:colOff>
      <xdr:row>76</xdr:row>
      <xdr:rowOff>111948</xdr:rowOff>
    </xdr:to>
    <xdr:cxnSp macro="">
      <xdr:nvCxnSpPr>
        <xdr:cNvPr id="414" name="直線コネクタ 413"/>
        <xdr:cNvCxnSpPr/>
      </xdr:nvCxnSpPr>
      <xdr:spPr>
        <a:xfrm>
          <a:off x="8750300" y="13069888"/>
          <a:ext cx="8890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5" name="フローチャート: 判断 414"/>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16" name="テキスト ボックス 415"/>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39688</xdr:rowOff>
    </xdr:from>
    <xdr:to>
      <xdr:col>45</xdr:col>
      <xdr:colOff>177800</xdr:colOff>
      <xdr:row>77</xdr:row>
      <xdr:rowOff>91900</xdr:rowOff>
    </xdr:to>
    <xdr:cxnSp macro="">
      <xdr:nvCxnSpPr>
        <xdr:cNvPr id="417" name="直線コネクタ 416"/>
        <xdr:cNvCxnSpPr/>
      </xdr:nvCxnSpPr>
      <xdr:spPr>
        <a:xfrm flipV="1">
          <a:off x="7861300" y="13069888"/>
          <a:ext cx="8890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18" name="フローチャート: 判断 417"/>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19" name="テキスト ボックス 418"/>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27366</xdr:rowOff>
    </xdr:from>
    <xdr:to>
      <xdr:col>41</xdr:col>
      <xdr:colOff>50800</xdr:colOff>
      <xdr:row>77</xdr:row>
      <xdr:rowOff>91900</xdr:rowOff>
    </xdr:to>
    <xdr:cxnSp macro="">
      <xdr:nvCxnSpPr>
        <xdr:cNvPr id="420" name="直線コネクタ 419"/>
        <xdr:cNvCxnSpPr/>
      </xdr:nvCxnSpPr>
      <xdr:spPr>
        <a:xfrm>
          <a:off x="6972300" y="12714666"/>
          <a:ext cx="8890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1" name="フローチャート: 判断 420"/>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2" name="テキスト ボックス 421"/>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65263</xdr:rowOff>
    </xdr:from>
    <xdr:to>
      <xdr:col>55</xdr:col>
      <xdr:colOff>50800</xdr:colOff>
      <xdr:row>75</xdr:row>
      <xdr:rowOff>166863</xdr:rowOff>
    </xdr:to>
    <xdr:sp macro="" textlink="">
      <xdr:nvSpPr>
        <xdr:cNvPr id="430" name="楕円 429"/>
        <xdr:cNvSpPr/>
      </xdr:nvSpPr>
      <xdr:spPr>
        <a:xfrm>
          <a:off x="10426700" y="129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88140</xdr:rowOff>
    </xdr:from>
    <xdr:ext cx="534377" cy="259045"/>
    <xdr:sp macro="" textlink="">
      <xdr:nvSpPr>
        <xdr:cNvPr id="431" name="普通建設事業費 （ うち新規整備　）該当値テキスト"/>
        <xdr:cNvSpPr txBox="1"/>
      </xdr:nvSpPr>
      <xdr:spPr>
        <a:xfrm>
          <a:off x="10528300" y="127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61148</xdr:rowOff>
    </xdr:from>
    <xdr:to>
      <xdr:col>50</xdr:col>
      <xdr:colOff>165100</xdr:colOff>
      <xdr:row>76</xdr:row>
      <xdr:rowOff>162748</xdr:rowOff>
    </xdr:to>
    <xdr:sp macro="" textlink="">
      <xdr:nvSpPr>
        <xdr:cNvPr id="432" name="楕円 431"/>
        <xdr:cNvSpPr/>
      </xdr:nvSpPr>
      <xdr:spPr>
        <a:xfrm>
          <a:off x="9588500" y="1309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7825</xdr:rowOff>
    </xdr:from>
    <xdr:ext cx="534377" cy="259045"/>
    <xdr:sp macro="" textlink="">
      <xdr:nvSpPr>
        <xdr:cNvPr id="433" name="テキスト ボックス 432"/>
        <xdr:cNvSpPr txBox="1"/>
      </xdr:nvSpPr>
      <xdr:spPr>
        <a:xfrm>
          <a:off x="9372111" y="1286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160338</xdr:rowOff>
    </xdr:from>
    <xdr:to>
      <xdr:col>46</xdr:col>
      <xdr:colOff>38100</xdr:colOff>
      <xdr:row>76</xdr:row>
      <xdr:rowOff>90488</xdr:rowOff>
    </xdr:to>
    <xdr:sp macro="" textlink="">
      <xdr:nvSpPr>
        <xdr:cNvPr id="434" name="楕円 433"/>
        <xdr:cNvSpPr/>
      </xdr:nvSpPr>
      <xdr:spPr>
        <a:xfrm>
          <a:off x="86995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107015</xdr:rowOff>
    </xdr:from>
    <xdr:ext cx="534377" cy="259045"/>
    <xdr:sp macro="" textlink="">
      <xdr:nvSpPr>
        <xdr:cNvPr id="435" name="テキスト ボックス 434"/>
        <xdr:cNvSpPr txBox="1"/>
      </xdr:nvSpPr>
      <xdr:spPr>
        <a:xfrm>
          <a:off x="8483111" y="12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41100</xdr:rowOff>
    </xdr:from>
    <xdr:to>
      <xdr:col>41</xdr:col>
      <xdr:colOff>101600</xdr:colOff>
      <xdr:row>77</xdr:row>
      <xdr:rowOff>142700</xdr:rowOff>
    </xdr:to>
    <xdr:sp macro="" textlink="">
      <xdr:nvSpPr>
        <xdr:cNvPr id="436" name="楕円 435"/>
        <xdr:cNvSpPr/>
      </xdr:nvSpPr>
      <xdr:spPr>
        <a:xfrm>
          <a:off x="7810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133827</xdr:rowOff>
    </xdr:from>
    <xdr:ext cx="469744" cy="259045"/>
    <xdr:sp macro="" textlink="">
      <xdr:nvSpPr>
        <xdr:cNvPr id="437" name="テキスト ボックス 436"/>
        <xdr:cNvSpPr txBox="1"/>
      </xdr:nvSpPr>
      <xdr:spPr>
        <a:xfrm>
          <a:off x="7626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148016</xdr:rowOff>
    </xdr:from>
    <xdr:to>
      <xdr:col>36</xdr:col>
      <xdr:colOff>165100</xdr:colOff>
      <xdr:row>74</xdr:row>
      <xdr:rowOff>78166</xdr:rowOff>
    </xdr:to>
    <xdr:sp macro="" textlink="">
      <xdr:nvSpPr>
        <xdr:cNvPr id="438" name="楕円 437"/>
        <xdr:cNvSpPr/>
      </xdr:nvSpPr>
      <xdr:spPr>
        <a:xfrm>
          <a:off x="6921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94693</xdr:rowOff>
    </xdr:from>
    <xdr:ext cx="534377" cy="259045"/>
    <xdr:sp macro="" textlink="">
      <xdr:nvSpPr>
        <xdr:cNvPr id="439" name="テキスト ボックス 438"/>
        <xdr:cNvSpPr txBox="1"/>
      </xdr:nvSpPr>
      <xdr:spPr>
        <a:xfrm>
          <a:off x="6705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3" name="直線コネクタ 462"/>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4"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5" name="直線コネクタ 464"/>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6"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7" name="直線コネクタ 466"/>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7474</xdr:rowOff>
    </xdr:from>
    <xdr:to>
      <xdr:col>55</xdr:col>
      <xdr:colOff>0</xdr:colOff>
      <xdr:row>95</xdr:row>
      <xdr:rowOff>85694</xdr:rowOff>
    </xdr:to>
    <xdr:cxnSp macro="">
      <xdr:nvCxnSpPr>
        <xdr:cNvPr id="468" name="直線コネクタ 467"/>
        <xdr:cNvCxnSpPr/>
      </xdr:nvCxnSpPr>
      <xdr:spPr>
        <a:xfrm>
          <a:off x="9639300" y="16295224"/>
          <a:ext cx="8382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69"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0" name="フローチャート: 判断 469"/>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73501</xdr:rowOff>
    </xdr:from>
    <xdr:to>
      <xdr:col>50</xdr:col>
      <xdr:colOff>114300</xdr:colOff>
      <xdr:row>95</xdr:row>
      <xdr:rowOff>7474</xdr:rowOff>
    </xdr:to>
    <xdr:cxnSp macro="">
      <xdr:nvCxnSpPr>
        <xdr:cNvPr id="471" name="直線コネクタ 470"/>
        <xdr:cNvCxnSpPr/>
      </xdr:nvCxnSpPr>
      <xdr:spPr>
        <a:xfrm>
          <a:off x="8750300" y="16189801"/>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2" name="フローチャート: 判断 471"/>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3" name="テキスト ボックス 472"/>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73501</xdr:rowOff>
    </xdr:from>
    <xdr:to>
      <xdr:col>45</xdr:col>
      <xdr:colOff>177800</xdr:colOff>
      <xdr:row>96</xdr:row>
      <xdr:rowOff>125698</xdr:rowOff>
    </xdr:to>
    <xdr:cxnSp macro="">
      <xdr:nvCxnSpPr>
        <xdr:cNvPr id="474" name="直線コネクタ 473"/>
        <xdr:cNvCxnSpPr/>
      </xdr:nvCxnSpPr>
      <xdr:spPr>
        <a:xfrm flipV="1">
          <a:off x="7861300" y="16189801"/>
          <a:ext cx="8890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5" name="フローチャート: 判断 474"/>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76" name="テキスト ボックス 475"/>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144748</xdr:rowOff>
    </xdr:from>
    <xdr:to>
      <xdr:col>41</xdr:col>
      <xdr:colOff>50800</xdr:colOff>
      <xdr:row>96</xdr:row>
      <xdr:rowOff>125698</xdr:rowOff>
    </xdr:to>
    <xdr:cxnSp macro="">
      <xdr:nvCxnSpPr>
        <xdr:cNvPr id="477" name="直線コネクタ 476"/>
        <xdr:cNvCxnSpPr/>
      </xdr:nvCxnSpPr>
      <xdr:spPr>
        <a:xfrm>
          <a:off x="6972300" y="15746698"/>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78" name="フローチャート: 判断 477"/>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79" name="テキスト ボックス 478"/>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0" name="フローチャート: 判断 479"/>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1" name="テキスト ボックス 480"/>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34894</xdr:rowOff>
    </xdr:from>
    <xdr:to>
      <xdr:col>55</xdr:col>
      <xdr:colOff>50800</xdr:colOff>
      <xdr:row>95</xdr:row>
      <xdr:rowOff>136494</xdr:rowOff>
    </xdr:to>
    <xdr:sp macro="" textlink="">
      <xdr:nvSpPr>
        <xdr:cNvPr id="487" name="楕円 486"/>
        <xdr:cNvSpPr/>
      </xdr:nvSpPr>
      <xdr:spPr>
        <a:xfrm>
          <a:off x="10426700" y="163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57771</xdr:rowOff>
    </xdr:from>
    <xdr:ext cx="534377" cy="259045"/>
    <xdr:sp macro="" textlink="">
      <xdr:nvSpPr>
        <xdr:cNvPr id="488" name="普通建設事業費 （ うち更新整備　）該当値テキスト"/>
        <xdr:cNvSpPr txBox="1"/>
      </xdr:nvSpPr>
      <xdr:spPr>
        <a:xfrm>
          <a:off x="10528300" y="1617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128124</xdr:rowOff>
    </xdr:from>
    <xdr:to>
      <xdr:col>50</xdr:col>
      <xdr:colOff>165100</xdr:colOff>
      <xdr:row>95</xdr:row>
      <xdr:rowOff>58274</xdr:rowOff>
    </xdr:to>
    <xdr:sp macro="" textlink="">
      <xdr:nvSpPr>
        <xdr:cNvPr id="489" name="楕円 488"/>
        <xdr:cNvSpPr/>
      </xdr:nvSpPr>
      <xdr:spPr>
        <a:xfrm>
          <a:off x="9588500" y="162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74801</xdr:rowOff>
    </xdr:from>
    <xdr:ext cx="534377" cy="259045"/>
    <xdr:sp macro="" textlink="">
      <xdr:nvSpPr>
        <xdr:cNvPr id="490" name="テキスト ボックス 489"/>
        <xdr:cNvSpPr txBox="1"/>
      </xdr:nvSpPr>
      <xdr:spPr>
        <a:xfrm>
          <a:off x="9372111" y="160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22701</xdr:rowOff>
    </xdr:from>
    <xdr:to>
      <xdr:col>46</xdr:col>
      <xdr:colOff>38100</xdr:colOff>
      <xdr:row>94</xdr:row>
      <xdr:rowOff>124301</xdr:rowOff>
    </xdr:to>
    <xdr:sp macro="" textlink="">
      <xdr:nvSpPr>
        <xdr:cNvPr id="491" name="楕円 490"/>
        <xdr:cNvSpPr/>
      </xdr:nvSpPr>
      <xdr:spPr>
        <a:xfrm>
          <a:off x="86995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140828</xdr:rowOff>
    </xdr:from>
    <xdr:ext cx="534377" cy="259045"/>
    <xdr:sp macro="" textlink="">
      <xdr:nvSpPr>
        <xdr:cNvPr id="492" name="テキスト ボックス 491"/>
        <xdr:cNvSpPr txBox="1"/>
      </xdr:nvSpPr>
      <xdr:spPr>
        <a:xfrm>
          <a:off x="8483111" y="159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74898</xdr:rowOff>
    </xdr:from>
    <xdr:to>
      <xdr:col>41</xdr:col>
      <xdr:colOff>101600</xdr:colOff>
      <xdr:row>97</xdr:row>
      <xdr:rowOff>5048</xdr:rowOff>
    </xdr:to>
    <xdr:sp macro="" textlink="">
      <xdr:nvSpPr>
        <xdr:cNvPr id="493" name="楕円 492"/>
        <xdr:cNvSpPr/>
      </xdr:nvSpPr>
      <xdr:spPr>
        <a:xfrm>
          <a:off x="7810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21575</xdr:rowOff>
    </xdr:from>
    <xdr:ext cx="534377" cy="259045"/>
    <xdr:sp macro="" textlink="">
      <xdr:nvSpPr>
        <xdr:cNvPr id="494" name="テキスト ボックス 493"/>
        <xdr:cNvSpPr txBox="1"/>
      </xdr:nvSpPr>
      <xdr:spPr>
        <a:xfrm>
          <a:off x="7594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93948</xdr:rowOff>
    </xdr:from>
    <xdr:to>
      <xdr:col>36</xdr:col>
      <xdr:colOff>165100</xdr:colOff>
      <xdr:row>92</xdr:row>
      <xdr:rowOff>24098</xdr:rowOff>
    </xdr:to>
    <xdr:sp macro="" textlink="">
      <xdr:nvSpPr>
        <xdr:cNvPr id="495" name="楕円 494"/>
        <xdr:cNvSpPr/>
      </xdr:nvSpPr>
      <xdr:spPr>
        <a:xfrm>
          <a:off x="6921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40625</xdr:rowOff>
    </xdr:from>
    <xdr:ext cx="534377" cy="259045"/>
    <xdr:sp macro="" textlink="">
      <xdr:nvSpPr>
        <xdr:cNvPr id="496" name="テキスト ボックス 495"/>
        <xdr:cNvSpPr txBox="1"/>
      </xdr:nvSpPr>
      <xdr:spPr>
        <a:xfrm>
          <a:off x="6705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39</xdr:row>
      <xdr:rowOff>30886</xdr:rowOff>
    </xdr:from>
    <xdr:to>
      <xdr:col>85</xdr:col>
      <xdr:colOff>126364</xdr:colOff>
      <xdr:row>39</xdr:row>
      <xdr:rowOff>98878</xdr:rowOff>
    </xdr:to>
    <xdr:cxnSp macro="">
      <xdr:nvCxnSpPr>
        <xdr:cNvPr id="522" name="直線コネクタ 521"/>
        <xdr:cNvCxnSpPr/>
      </xdr:nvCxnSpPr>
      <xdr:spPr>
        <a:xfrm flipV="1">
          <a:off x="16317595" y="6717436"/>
          <a:ext cx="1269" cy="6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15663</xdr:rowOff>
    </xdr:from>
    <xdr:ext cx="249299" cy="259045"/>
    <xdr:sp macro="" textlink="">
      <xdr:nvSpPr>
        <xdr:cNvPr id="523" name="災害復旧事業費最小値テキスト"/>
        <xdr:cNvSpPr txBox="1"/>
      </xdr:nvSpPr>
      <xdr:spPr>
        <a:xfrm>
          <a:off x="16370300" y="68736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149013</xdr:rowOff>
    </xdr:from>
    <xdr:ext cx="469744" cy="259045"/>
    <xdr:sp macro="" textlink="">
      <xdr:nvSpPr>
        <xdr:cNvPr id="525" name="災害復旧事業費最大値テキスト"/>
        <xdr:cNvSpPr txBox="1"/>
      </xdr:nvSpPr>
      <xdr:spPr>
        <a:xfrm>
          <a:off x="16370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30886</xdr:rowOff>
    </xdr:from>
    <xdr:to>
      <xdr:col>86</xdr:col>
      <xdr:colOff>25400</xdr:colOff>
      <xdr:row>39</xdr:row>
      <xdr:rowOff>30886</xdr:rowOff>
    </xdr:to>
    <xdr:cxnSp macro="">
      <xdr:nvCxnSpPr>
        <xdr:cNvPr id="526" name="直線コネクタ 525"/>
        <xdr:cNvCxnSpPr/>
      </xdr:nvCxnSpPr>
      <xdr:spPr>
        <a:xfrm>
          <a:off x="16230600" y="671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153612</xdr:rowOff>
    </xdr:from>
    <xdr:to>
      <xdr:col>85</xdr:col>
      <xdr:colOff>127000</xdr:colOff>
      <xdr:row>39</xdr:row>
      <xdr:rowOff>47411</xdr:rowOff>
    </xdr:to>
    <xdr:cxnSp macro="">
      <xdr:nvCxnSpPr>
        <xdr:cNvPr id="527" name="直線コネクタ 526"/>
        <xdr:cNvCxnSpPr/>
      </xdr:nvCxnSpPr>
      <xdr:spPr>
        <a:xfrm>
          <a:off x="15481300" y="6497262"/>
          <a:ext cx="838200" cy="2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60113</xdr:rowOff>
    </xdr:from>
    <xdr:ext cx="378565" cy="259045"/>
    <xdr:sp macro="" textlink="">
      <xdr:nvSpPr>
        <xdr:cNvPr id="528" name="災害復旧事業費平均値テキスト"/>
        <xdr:cNvSpPr txBox="1"/>
      </xdr:nvSpPr>
      <xdr:spPr>
        <a:xfrm>
          <a:off x="16370300" y="67466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36093</xdr:rowOff>
    </xdr:from>
    <xdr:to>
      <xdr:col>85</xdr:col>
      <xdr:colOff>177800</xdr:colOff>
      <xdr:row>39</xdr:row>
      <xdr:rowOff>137693</xdr:rowOff>
    </xdr:to>
    <xdr:sp macro="" textlink="">
      <xdr:nvSpPr>
        <xdr:cNvPr id="529" name="フローチャート: 判断 528"/>
        <xdr:cNvSpPr/>
      </xdr:nvSpPr>
      <xdr:spPr>
        <a:xfrm>
          <a:off x="16268700" y="67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138492</xdr:rowOff>
    </xdr:from>
    <xdr:to>
      <xdr:col>81</xdr:col>
      <xdr:colOff>50800</xdr:colOff>
      <xdr:row>37</xdr:row>
      <xdr:rowOff>153612</xdr:rowOff>
    </xdr:to>
    <xdr:cxnSp macro="">
      <xdr:nvCxnSpPr>
        <xdr:cNvPr id="530" name="直線コネクタ 529"/>
        <xdr:cNvCxnSpPr/>
      </xdr:nvCxnSpPr>
      <xdr:spPr>
        <a:xfrm>
          <a:off x="14592300" y="5796342"/>
          <a:ext cx="8890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39359</xdr:rowOff>
    </xdr:from>
    <xdr:to>
      <xdr:col>81</xdr:col>
      <xdr:colOff>101600</xdr:colOff>
      <xdr:row>39</xdr:row>
      <xdr:rowOff>140959</xdr:rowOff>
    </xdr:to>
    <xdr:sp macro="" textlink="">
      <xdr:nvSpPr>
        <xdr:cNvPr id="531" name="フローチャート: 判断 530"/>
        <xdr:cNvSpPr/>
      </xdr:nvSpPr>
      <xdr:spPr>
        <a:xfrm>
          <a:off x="15430500" y="67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132086</xdr:rowOff>
    </xdr:from>
    <xdr:ext cx="378565" cy="259045"/>
    <xdr:sp macro="" textlink="">
      <xdr:nvSpPr>
        <xdr:cNvPr id="532" name="テキスト ボックス 531"/>
        <xdr:cNvSpPr txBox="1"/>
      </xdr:nvSpPr>
      <xdr:spPr>
        <a:xfrm>
          <a:off x="15292017" y="6818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138492</xdr:rowOff>
    </xdr:from>
    <xdr:to>
      <xdr:col>76</xdr:col>
      <xdr:colOff>114300</xdr:colOff>
      <xdr:row>36</xdr:row>
      <xdr:rowOff>52995</xdr:rowOff>
    </xdr:to>
    <xdr:cxnSp macro="">
      <xdr:nvCxnSpPr>
        <xdr:cNvPr id="533" name="直線コネクタ 532"/>
        <xdr:cNvCxnSpPr/>
      </xdr:nvCxnSpPr>
      <xdr:spPr>
        <a:xfrm flipV="1">
          <a:off x="13703300" y="5796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41156</xdr:rowOff>
    </xdr:from>
    <xdr:to>
      <xdr:col>76</xdr:col>
      <xdr:colOff>165100</xdr:colOff>
      <xdr:row>39</xdr:row>
      <xdr:rowOff>142756</xdr:rowOff>
    </xdr:to>
    <xdr:sp macro="" textlink="">
      <xdr:nvSpPr>
        <xdr:cNvPr id="534" name="フローチャート: 判断 533"/>
        <xdr:cNvSpPr/>
      </xdr:nvSpPr>
      <xdr:spPr>
        <a:xfrm>
          <a:off x="14541500" y="67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133883</xdr:rowOff>
    </xdr:from>
    <xdr:ext cx="378565" cy="259045"/>
    <xdr:sp macro="" textlink="">
      <xdr:nvSpPr>
        <xdr:cNvPr id="535" name="テキスト ボックス 534"/>
        <xdr:cNvSpPr txBox="1"/>
      </xdr:nvSpPr>
      <xdr:spPr>
        <a:xfrm>
          <a:off x="14403017" y="682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2213</xdr:rowOff>
    </xdr:from>
    <xdr:to>
      <xdr:col>71</xdr:col>
      <xdr:colOff>177800</xdr:colOff>
      <xdr:row>36</xdr:row>
      <xdr:rowOff>52995</xdr:rowOff>
    </xdr:to>
    <xdr:cxnSp macro="">
      <xdr:nvCxnSpPr>
        <xdr:cNvPr id="536" name="直線コネクタ 535"/>
        <xdr:cNvCxnSpPr/>
      </xdr:nvCxnSpPr>
      <xdr:spPr>
        <a:xfrm>
          <a:off x="12814300" y="5317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163130</xdr:rowOff>
    </xdr:from>
    <xdr:to>
      <xdr:col>72</xdr:col>
      <xdr:colOff>38100</xdr:colOff>
      <xdr:row>39</xdr:row>
      <xdr:rowOff>93280</xdr:rowOff>
    </xdr:to>
    <xdr:sp macro="" textlink="">
      <xdr:nvSpPr>
        <xdr:cNvPr id="537" name="フローチャート: 判断 536"/>
        <xdr:cNvSpPr/>
      </xdr:nvSpPr>
      <xdr:spPr>
        <a:xfrm>
          <a:off x="136525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84407</xdr:rowOff>
    </xdr:from>
    <xdr:ext cx="469744" cy="259045"/>
    <xdr:sp macro="" textlink="">
      <xdr:nvSpPr>
        <xdr:cNvPr id="538" name="テキスト ボックス 537"/>
        <xdr:cNvSpPr txBox="1"/>
      </xdr:nvSpPr>
      <xdr:spPr>
        <a:xfrm>
          <a:off x="13468428" y="67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125084</xdr:rowOff>
    </xdr:from>
    <xdr:to>
      <xdr:col>67</xdr:col>
      <xdr:colOff>101600</xdr:colOff>
      <xdr:row>39</xdr:row>
      <xdr:rowOff>55234</xdr:rowOff>
    </xdr:to>
    <xdr:sp macro="" textlink="">
      <xdr:nvSpPr>
        <xdr:cNvPr id="539" name="フローチャート: 判断 538"/>
        <xdr:cNvSpPr/>
      </xdr:nvSpPr>
      <xdr:spPr>
        <a:xfrm>
          <a:off x="12763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46361</xdr:rowOff>
    </xdr:from>
    <xdr:ext cx="469744" cy="259045"/>
    <xdr:sp macro="" textlink="">
      <xdr:nvSpPr>
        <xdr:cNvPr id="540" name="テキスト ボックス 539"/>
        <xdr:cNvSpPr txBox="1"/>
      </xdr:nvSpPr>
      <xdr:spPr>
        <a:xfrm>
          <a:off x="12579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168061</xdr:rowOff>
    </xdr:from>
    <xdr:to>
      <xdr:col>85</xdr:col>
      <xdr:colOff>177800</xdr:colOff>
      <xdr:row>39</xdr:row>
      <xdr:rowOff>98211</xdr:rowOff>
    </xdr:to>
    <xdr:sp macro="" textlink="">
      <xdr:nvSpPr>
        <xdr:cNvPr id="546" name="楕円 545"/>
        <xdr:cNvSpPr/>
      </xdr:nvSpPr>
      <xdr:spPr>
        <a:xfrm>
          <a:off x="16268700" y="66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104563</xdr:rowOff>
    </xdr:from>
    <xdr:ext cx="469744" cy="259045"/>
    <xdr:sp macro="" textlink="">
      <xdr:nvSpPr>
        <xdr:cNvPr id="547" name="災害復旧事業費該当値テキスト"/>
        <xdr:cNvSpPr txBox="1"/>
      </xdr:nvSpPr>
      <xdr:spPr>
        <a:xfrm>
          <a:off x="16370300" y="661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102812</xdr:rowOff>
    </xdr:from>
    <xdr:to>
      <xdr:col>81</xdr:col>
      <xdr:colOff>101600</xdr:colOff>
      <xdr:row>38</xdr:row>
      <xdr:rowOff>32962</xdr:rowOff>
    </xdr:to>
    <xdr:sp macro="" textlink="">
      <xdr:nvSpPr>
        <xdr:cNvPr id="548" name="楕円 547"/>
        <xdr:cNvSpPr/>
      </xdr:nvSpPr>
      <xdr:spPr>
        <a:xfrm>
          <a:off x="15430500" y="64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49489</xdr:rowOff>
    </xdr:from>
    <xdr:ext cx="469744" cy="259045"/>
    <xdr:sp macro="" textlink="">
      <xdr:nvSpPr>
        <xdr:cNvPr id="549" name="テキスト ボックス 548"/>
        <xdr:cNvSpPr txBox="1"/>
      </xdr:nvSpPr>
      <xdr:spPr>
        <a:xfrm>
          <a:off x="15246428" y="622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87692</xdr:rowOff>
    </xdr:from>
    <xdr:to>
      <xdr:col>76</xdr:col>
      <xdr:colOff>165100</xdr:colOff>
      <xdr:row>34</xdr:row>
      <xdr:rowOff>17842</xdr:rowOff>
    </xdr:to>
    <xdr:sp macro="" textlink="">
      <xdr:nvSpPr>
        <xdr:cNvPr id="550" name="楕円 549"/>
        <xdr:cNvSpPr/>
      </xdr:nvSpPr>
      <xdr:spPr>
        <a:xfrm>
          <a:off x="14541500" y="5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34369</xdr:rowOff>
    </xdr:from>
    <xdr:ext cx="534377" cy="259045"/>
    <xdr:sp macro="" textlink="">
      <xdr:nvSpPr>
        <xdr:cNvPr id="551" name="テキスト ボックス 550"/>
        <xdr:cNvSpPr txBox="1"/>
      </xdr:nvSpPr>
      <xdr:spPr>
        <a:xfrm>
          <a:off x="14325111" y="55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2195</xdr:rowOff>
    </xdr:from>
    <xdr:to>
      <xdr:col>72</xdr:col>
      <xdr:colOff>38100</xdr:colOff>
      <xdr:row>36</xdr:row>
      <xdr:rowOff>103795</xdr:rowOff>
    </xdr:to>
    <xdr:sp macro="" textlink="">
      <xdr:nvSpPr>
        <xdr:cNvPr id="552" name="楕円 551"/>
        <xdr:cNvSpPr/>
      </xdr:nvSpPr>
      <xdr:spPr>
        <a:xfrm>
          <a:off x="13652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120322</xdr:rowOff>
    </xdr:from>
    <xdr:ext cx="534377" cy="259045"/>
    <xdr:sp macro="" textlink="">
      <xdr:nvSpPr>
        <xdr:cNvPr id="553" name="テキスト ボックス 552"/>
        <xdr:cNvSpPr txBox="1"/>
      </xdr:nvSpPr>
      <xdr:spPr>
        <a:xfrm>
          <a:off x="13436111" y="59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122863</xdr:rowOff>
    </xdr:from>
    <xdr:to>
      <xdr:col>67</xdr:col>
      <xdr:colOff>101600</xdr:colOff>
      <xdr:row>31</xdr:row>
      <xdr:rowOff>53013</xdr:rowOff>
    </xdr:to>
    <xdr:sp macro="" textlink="">
      <xdr:nvSpPr>
        <xdr:cNvPr id="554" name="楕円 553"/>
        <xdr:cNvSpPr/>
      </xdr:nvSpPr>
      <xdr:spPr>
        <a:xfrm>
          <a:off x="12763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69540</xdr:rowOff>
    </xdr:from>
    <xdr:ext cx="534377" cy="259045"/>
    <xdr:sp macro="" textlink="">
      <xdr:nvSpPr>
        <xdr:cNvPr id="555" name="テキスト ボックス 554"/>
        <xdr:cNvSpPr txBox="1"/>
      </xdr:nvSpPr>
      <xdr:spPr>
        <a:xfrm>
          <a:off x="12547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8" name="直線コネクタ 627"/>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9"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0" name="直線コネクタ 629"/>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1"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2" name="直線コネクタ 631"/>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145035</xdr:rowOff>
    </xdr:from>
    <xdr:to>
      <xdr:col>85</xdr:col>
      <xdr:colOff>127000</xdr:colOff>
      <xdr:row>76</xdr:row>
      <xdr:rowOff>147034</xdr:rowOff>
    </xdr:to>
    <xdr:cxnSp macro="">
      <xdr:nvCxnSpPr>
        <xdr:cNvPr id="633" name="直線コネクタ 632"/>
        <xdr:cNvCxnSpPr/>
      </xdr:nvCxnSpPr>
      <xdr:spPr>
        <a:xfrm flipV="1">
          <a:off x="15481300" y="13175235"/>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4"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5" name="フローチャート: 判断 634"/>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147034</xdr:rowOff>
    </xdr:from>
    <xdr:to>
      <xdr:col>81</xdr:col>
      <xdr:colOff>50800</xdr:colOff>
      <xdr:row>76</xdr:row>
      <xdr:rowOff>163588</xdr:rowOff>
    </xdr:to>
    <xdr:cxnSp macro="">
      <xdr:nvCxnSpPr>
        <xdr:cNvPr id="636" name="直線コネクタ 635"/>
        <xdr:cNvCxnSpPr/>
      </xdr:nvCxnSpPr>
      <xdr:spPr>
        <a:xfrm flipV="1">
          <a:off x="14592300" y="13177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7" name="フローチャート: 判断 636"/>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8" name="テキスト ボックス 637"/>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155339</xdr:rowOff>
    </xdr:from>
    <xdr:to>
      <xdr:col>76</xdr:col>
      <xdr:colOff>114300</xdr:colOff>
      <xdr:row>76</xdr:row>
      <xdr:rowOff>163588</xdr:rowOff>
    </xdr:to>
    <xdr:cxnSp macro="">
      <xdr:nvCxnSpPr>
        <xdr:cNvPr id="639" name="直線コネクタ 638"/>
        <xdr:cNvCxnSpPr/>
      </xdr:nvCxnSpPr>
      <xdr:spPr>
        <a:xfrm>
          <a:off x="13703300" y="13185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0" name="フローチャート: 判断 639"/>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1" name="テキスト ボックス 640"/>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155339</xdr:rowOff>
    </xdr:from>
    <xdr:to>
      <xdr:col>71</xdr:col>
      <xdr:colOff>177800</xdr:colOff>
      <xdr:row>77</xdr:row>
      <xdr:rowOff>41897</xdr:rowOff>
    </xdr:to>
    <xdr:cxnSp macro="">
      <xdr:nvCxnSpPr>
        <xdr:cNvPr id="642" name="直線コネクタ 641"/>
        <xdr:cNvCxnSpPr/>
      </xdr:nvCxnSpPr>
      <xdr:spPr>
        <a:xfrm flipV="1">
          <a:off x="12814300" y="13185539"/>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3" name="フローチャート: 判断 642"/>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4" name="テキスト ボックス 643"/>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5" name="フローチャート: 判断 644"/>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6" name="テキスト ボックス 645"/>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94235</xdr:rowOff>
    </xdr:from>
    <xdr:to>
      <xdr:col>85</xdr:col>
      <xdr:colOff>177800</xdr:colOff>
      <xdr:row>77</xdr:row>
      <xdr:rowOff>24385</xdr:rowOff>
    </xdr:to>
    <xdr:sp macro="" textlink="">
      <xdr:nvSpPr>
        <xdr:cNvPr id="652" name="楕円 651"/>
        <xdr:cNvSpPr/>
      </xdr:nvSpPr>
      <xdr:spPr>
        <a:xfrm>
          <a:off x="162687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72662</xdr:rowOff>
    </xdr:from>
    <xdr:ext cx="534377" cy="259045"/>
    <xdr:sp macro="" textlink="">
      <xdr:nvSpPr>
        <xdr:cNvPr id="653" name="公債費該当値テキスト"/>
        <xdr:cNvSpPr txBox="1"/>
      </xdr:nvSpPr>
      <xdr:spPr>
        <a:xfrm>
          <a:off x="16370300"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96234</xdr:rowOff>
    </xdr:from>
    <xdr:to>
      <xdr:col>81</xdr:col>
      <xdr:colOff>101600</xdr:colOff>
      <xdr:row>77</xdr:row>
      <xdr:rowOff>26384</xdr:rowOff>
    </xdr:to>
    <xdr:sp macro="" textlink="">
      <xdr:nvSpPr>
        <xdr:cNvPr id="654" name="楕円 653"/>
        <xdr:cNvSpPr/>
      </xdr:nvSpPr>
      <xdr:spPr>
        <a:xfrm>
          <a:off x="15430500" y="1312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17511</xdr:rowOff>
    </xdr:from>
    <xdr:ext cx="534377" cy="259045"/>
    <xdr:sp macro="" textlink="">
      <xdr:nvSpPr>
        <xdr:cNvPr id="655" name="テキスト ボックス 654"/>
        <xdr:cNvSpPr txBox="1"/>
      </xdr:nvSpPr>
      <xdr:spPr>
        <a:xfrm>
          <a:off x="15214111" y="132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112788</xdr:rowOff>
    </xdr:from>
    <xdr:to>
      <xdr:col>76</xdr:col>
      <xdr:colOff>165100</xdr:colOff>
      <xdr:row>77</xdr:row>
      <xdr:rowOff>42938</xdr:rowOff>
    </xdr:to>
    <xdr:sp macro="" textlink="">
      <xdr:nvSpPr>
        <xdr:cNvPr id="656" name="楕円 655"/>
        <xdr:cNvSpPr/>
      </xdr:nvSpPr>
      <xdr:spPr>
        <a:xfrm>
          <a:off x="14541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34065</xdr:rowOff>
    </xdr:from>
    <xdr:ext cx="534377" cy="259045"/>
    <xdr:sp macro="" textlink="">
      <xdr:nvSpPr>
        <xdr:cNvPr id="657" name="テキスト ボックス 656"/>
        <xdr:cNvSpPr txBox="1"/>
      </xdr:nvSpPr>
      <xdr:spPr>
        <a:xfrm>
          <a:off x="14325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104539</xdr:rowOff>
    </xdr:from>
    <xdr:to>
      <xdr:col>72</xdr:col>
      <xdr:colOff>38100</xdr:colOff>
      <xdr:row>77</xdr:row>
      <xdr:rowOff>34689</xdr:rowOff>
    </xdr:to>
    <xdr:sp macro="" textlink="">
      <xdr:nvSpPr>
        <xdr:cNvPr id="658" name="楕円 657"/>
        <xdr:cNvSpPr/>
      </xdr:nvSpPr>
      <xdr:spPr>
        <a:xfrm>
          <a:off x="13652500" y="131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25816</xdr:rowOff>
    </xdr:from>
    <xdr:ext cx="534377" cy="259045"/>
    <xdr:sp macro="" textlink="">
      <xdr:nvSpPr>
        <xdr:cNvPr id="659" name="テキスト ボックス 658"/>
        <xdr:cNvSpPr txBox="1"/>
      </xdr:nvSpPr>
      <xdr:spPr>
        <a:xfrm>
          <a:off x="13436111" y="132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162547</xdr:rowOff>
    </xdr:from>
    <xdr:to>
      <xdr:col>67</xdr:col>
      <xdr:colOff>101600</xdr:colOff>
      <xdr:row>77</xdr:row>
      <xdr:rowOff>92697</xdr:rowOff>
    </xdr:to>
    <xdr:sp macro="" textlink="">
      <xdr:nvSpPr>
        <xdr:cNvPr id="660" name="楕円 659"/>
        <xdr:cNvSpPr/>
      </xdr:nvSpPr>
      <xdr:spPr>
        <a:xfrm>
          <a:off x="12763500" y="13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83824</xdr:rowOff>
    </xdr:from>
    <xdr:ext cx="534377" cy="259045"/>
    <xdr:sp macro="" textlink="">
      <xdr:nvSpPr>
        <xdr:cNvPr id="661" name="テキスト ボックス 660"/>
        <xdr:cNvSpPr txBox="1"/>
      </xdr:nvSpPr>
      <xdr:spPr>
        <a:xfrm>
          <a:off x="12547111" y="132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3" name="直線コネクタ 682"/>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4"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5" name="直線コネクタ 684"/>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6"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7" name="直線コネクタ 686"/>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120955</xdr:rowOff>
    </xdr:from>
    <xdr:to>
      <xdr:col>85</xdr:col>
      <xdr:colOff>127000</xdr:colOff>
      <xdr:row>98</xdr:row>
      <xdr:rowOff>14793</xdr:rowOff>
    </xdr:to>
    <xdr:cxnSp macro="">
      <xdr:nvCxnSpPr>
        <xdr:cNvPr id="688" name="直線コネクタ 687"/>
        <xdr:cNvCxnSpPr/>
      </xdr:nvCxnSpPr>
      <xdr:spPr>
        <a:xfrm>
          <a:off x="15481300" y="16751605"/>
          <a:ext cx="8382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9"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0" name="フローチャート: 判断 689"/>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120955</xdr:rowOff>
    </xdr:from>
    <xdr:to>
      <xdr:col>81</xdr:col>
      <xdr:colOff>50800</xdr:colOff>
      <xdr:row>97</xdr:row>
      <xdr:rowOff>122098</xdr:rowOff>
    </xdr:to>
    <xdr:cxnSp macro="">
      <xdr:nvCxnSpPr>
        <xdr:cNvPr id="691" name="直線コネクタ 690"/>
        <xdr:cNvCxnSpPr/>
      </xdr:nvCxnSpPr>
      <xdr:spPr>
        <a:xfrm flipV="1">
          <a:off x="14592300" y="167516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2" name="フローチャート: 判断 691"/>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3" name="テキスト ボックス 692"/>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102622</xdr:rowOff>
    </xdr:from>
    <xdr:to>
      <xdr:col>76</xdr:col>
      <xdr:colOff>114300</xdr:colOff>
      <xdr:row>97</xdr:row>
      <xdr:rowOff>122098</xdr:rowOff>
    </xdr:to>
    <xdr:cxnSp macro="">
      <xdr:nvCxnSpPr>
        <xdr:cNvPr id="694" name="直線コネクタ 693"/>
        <xdr:cNvCxnSpPr/>
      </xdr:nvCxnSpPr>
      <xdr:spPr>
        <a:xfrm>
          <a:off x="13703300" y="15533122"/>
          <a:ext cx="889000" cy="12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5" name="フローチャート: 判断 694"/>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6" name="テキスト ボックス 695"/>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102622</xdr:rowOff>
    </xdr:from>
    <xdr:to>
      <xdr:col>71</xdr:col>
      <xdr:colOff>177800</xdr:colOff>
      <xdr:row>97</xdr:row>
      <xdr:rowOff>169007</xdr:rowOff>
    </xdr:to>
    <xdr:cxnSp macro="">
      <xdr:nvCxnSpPr>
        <xdr:cNvPr id="697" name="直線コネクタ 696"/>
        <xdr:cNvCxnSpPr/>
      </xdr:nvCxnSpPr>
      <xdr:spPr>
        <a:xfrm flipV="1">
          <a:off x="12814300" y="15533122"/>
          <a:ext cx="889000" cy="12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8" name="フローチャート: 判断 697"/>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699" name="テキスト ボックス 698"/>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0" name="フローチャート: 判断 699"/>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1" name="テキスト ボックス 700"/>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135443</xdr:rowOff>
    </xdr:from>
    <xdr:to>
      <xdr:col>85</xdr:col>
      <xdr:colOff>177800</xdr:colOff>
      <xdr:row>98</xdr:row>
      <xdr:rowOff>65593</xdr:rowOff>
    </xdr:to>
    <xdr:sp macro="" textlink="">
      <xdr:nvSpPr>
        <xdr:cNvPr id="707" name="楕円 706"/>
        <xdr:cNvSpPr/>
      </xdr:nvSpPr>
      <xdr:spPr>
        <a:xfrm>
          <a:off x="16268700" y="167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50370</xdr:rowOff>
    </xdr:from>
    <xdr:ext cx="469744" cy="259045"/>
    <xdr:sp macro="" textlink="">
      <xdr:nvSpPr>
        <xdr:cNvPr id="708" name="積立金該当値テキスト"/>
        <xdr:cNvSpPr txBox="1"/>
      </xdr:nvSpPr>
      <xdr:spPr>
        <a:xfrm>
          <a:off x="16370300" y="1668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70155</xdr:rowOff>
    </xdr:from>
    <xdr:to>
      <xdr:col>81</xdr:col>
      <xdr:colOff>101600</xdr:colOff>
      <xdr:row>98</xdr:row>
      <xdr:rowOff>305</xdr:rowOff>
    </xdr:to>
    <xdr:sp macro="" textlink="">
      <xdr:nvSpPr>
        <xdr:cNvPr id="709" name="楕円 708"/>
        <xdr:cNvSpPr/>
      </xdr:nvSpPr>
      <xdr:spPr>
        <a:xfrm>
          <a:off x="15430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162882</xdr:rowOff>
    </xdr:from>
    <xdr:ext cx="469744" cy="259045"/>
    <xdr:sp macro="" textlink="">
      <xdr:nvSpPr>
        <xdr:cNvPr id="710" name="テキスト ボックス 709"/>
        <xdr:cNvSpPr txBox="1"/>
      </xdr:nvSpPr>
      <xdr:spPr>
        <a:xfrm>
          <a:off x="15246428" y="167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71298</xdr:rowOff>
    </xdr:from>
    <xdr:to>
      <xdr:col>76</xdr:col>
      <xdr:colOff>165100</xdr:colOff>
      <xdr:row>98</xdr:row>
      <xdr:rowOff>1448</xdr:rowOff>
    </xdr:to>
    <xdr:sp macro="" textlink="">
      <xdr:nvSpPr>
        <xdr:cNvPr id="711" name="楕円 710"/>
        <xdr:cNvSpPr/>
      </xdr:nvSpPr>
      <xdr:spPr>
        <a:xfrm>
          <a:off x="14541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164025</xdr:rowOff>
    </xdr:from>
    <xdr:ext cx="469744" cy="259045"/>
    <xdr:sp macro="" textlink="">
      <xdr:nvSpPr>
        <xdr:cNvPr id="712" name="テキスト ボックス 711"/>
        <xdr:cNvSpPr txBox="1"/>
      </xdr:nvSpPr>
      <xdr:spPr>
        <a:xfrm>
          <a:off x="14357428" y="167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51822</xdr:rowOff>
    </xdr:from>
    <xdr:to>
      <xdr:col>72</xdr:col>
      <xdr:colOff>38100</xdr:colOff>
      <xdr:row>90</xdr:row>
      <xdr:rowOff>153422</xdr:rowOff>
    </xdr:to>
    <xdr:sp macro="" textlink="">
      <xdr:nvSpPr>
        <xdr:cNvPr id="713" name="楕円 712"/>
        <xdr:cNvSpPr/>
      </xdr:nvSpPr>
      <xdr:spPr>
        <a:xfrm>
          <a:off x="13652500" y="154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169949</xdr:rowOff>
    </xdr:from>
    <xdr:ext cx="534377" cy="259045"/>
    <xdr:sp macro="" textlink="">
      <xdr:nvSpPr>
        <xdr:cNvPr id="714" name="テキスト ボックス 713"/>
        <xdr:cNvSpPr txBox="1"/>
      </xdr:nvSpPr>
      <xdr:spPr>
        <a:xfrm>
          <a:off x="13436111" y="152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118207</xdr:rowOff>
    </xdr:from>
    <xdr:to>
      <xdr:col>67</xdr:col>
      <xdr:colOff>101600</xdr:colOff>
      <xdr:row>98</xdr:row>
      <xdr:rowOff>48357</xdr:rowOff>
    </xdr:to>
    <xdr:sp macro="" textlink="">
      <xdr:nvSpPr>
        <xdr:cNvPr id="715" name="楕円 714"/>
        <xdr:cNvSpPr/>
      </xdr:nvSpPr>
      <xdr:spPr>
        <a:xfrm>
          <a:off x="12763500" y="167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39484</xdr:rowOff>
    </xdr:from>
    <xdr:ext cx="469744" cy="259045"/>
    <xdr:sp macro="" textlink="">
      <xdr:nvSpPr>
        <xdr:cNvPr id="716" name="テキスト ボックス 715"/>
        <xdr:cNvSpPr txBox="1"/>
      </xdr:nvSpPr>
      <xdr:spPr>
        <a:xfrm>
          <a:off x="12579428" y="168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2" name="直線コネクタ 741"/>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5"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6" name="直線コネクタ 745"/>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141986</xdr:rowOff>
    </xdr:from>
    <xdr:to>
      <xdr:col>116</xdr:col>
      <xdr:colOff>63500</xdr:colOff>
      <xdr:row>39</xdr:row>
      <xdr:rowOff>98878</xdr:rowOff>
    </xdr:to>
    <xdr:cxnSp macro="">
      <xdr:nvCxnSpPr>
        <xdr:cNvPr id="747" name="直線コネクタ 746"/>
        <xdr:cNvCxnSpPr/>
      </xdr:nvCxnSpPr>
      <xdr:spPr>
        <a:xfrm flipV="1">
          <a:off x="21323300" y="6142736"/>
          <a:ext cx="838200" cy="6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8"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9" name="フローチャート: 判断 748"/>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1" name="フローチャート: 判断 750"/>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2" name="テキスト ボックス 751"/>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4" name="フローチャート: 判断 753"/>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5" name="テキスト ボックス 754"/>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7" name="フローチャート: 判断 756"/>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8" name="テキスト ボックス 757"/>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9" name="フローチャート: 判断 758"/>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0" name="テキスト ボックス 759"/>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91186</xdr:rowOff>
    </xdr:from>
    <xdr:to>
      <xdr:col>116</xdr:col>
      <xdr:colOff>114300</xdr:colOff>
      <xdr:row>36</xdr:row>
      <xdr:rowOff>21336</xdr:rowOff>
    </xdr:to>
    <xdr:sp macro="" textlink="">
      <xdr:nvSpPr>
        <xdr:cNvPr id="766" name="楕円 765"/>
        <xdr:cNvSpPr/>
      </xdr:nvSpPr>
      <xdr:spPr>
        <a:xfrm>
          <a:off x="22110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114063</xdr:rowOff>
    </xdr:from>
    <xdr:ext cx="469744" cy="259045"/>
    <xdr:sp macro="" textlink="">
      <xdr:nvSpPr>
        <xdr:cNvPr id="767" name="投資及び出資金該当値テキスト"/>
        <xdr:cNvSpPr txBox="1"/>
      </xdr:nvSpPr>
      <xdr:spPr>
        <a:xfrm>
          <a:off x="22212300"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9" name="直線コネクタ 798"/>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2"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3" name="直線コネクタ 802"/>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77216</xdr:rowOff>
    </xdr:from>
    <xdr:to>
      <xdr:col>116</xdr:col>
      <xdr:colOff>63500</xdr:colOff>
      <xdr:row>58</xdr:row>
      <xdr:rowOff>10313</xdr:rowOff>
    </xdr:to>
    <xdr:cxnSp macro="">
      <xdr:nvCxnSpPr>
        <xdr:cNvPr id="804" name="直線コネクタ 803"/>
        <xdr:cNvCxnSpPr/>
      </xdr:nvCxnSpPr>
      <xdr:spPr>
        <a:xfrm flipV="1">
          <a:off x="21323300" y="9506966"/>
          <a:ext cx="838200" cy="4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5" name="貸付金平均値テキスト"/>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6" name="フローチャート: 判断 805"/>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6807</xdr:rowOff>
    </xdr:from>
    <xdr:to>
      <xdr:col>111</xdr:col>
      <xdr:colOff>177800</xdr:colOff>
      <xdr:row>58</xdr:row>
      <xdr:rowOff>10313</xdr:rowOff>
    </xdr:to>
    <xdr:cxnSp macro="">
      <xdr:nvCxnSpPr>
        <xdr:cNvPr id="807" name="直線コネクタ 806"/>
        <xdr:cNvCxnSpPr/>
      </xdr:nvCxnSpPr>
      <xdr:spPr>
        <a:xfrm>
          <a:off x="20434300" y="9950907"/>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8" name="フローチャート: 判断 807"/>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09" name="テキスト ボックス 808"/>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3378</xdr:rowOff>
    </xdr:from>
    <xdr:to>
      <xdr:col>107</xdr:col>
      <xdr:colOff>50800</xdr:colOff>
      <xdr:row>58</xdr:row>
      <xdr:rowOff>6807</xdr:rowOff>
    </xdr:to>
    <xdr:cxnSp macro="">
      <xdr:nvCxnSpPr>
        <xdr:cNvPr id="810" name="直線コネクタ 809"/>
        <xdr:cNvCxnSpPr/>
      </xdr:nvCxnSpPr>
      <xdr:spPr>
        <a:xfrm>
          <a:off x="19545300" y="994747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1" name="フローチャート: 判断 810"/>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2" name="テキスト ボックス 811"/>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788</xdr:rowOff>
    </xdr:from>
    <xdr:to>
      <xdr:col>102</xdr:col>
      <xdr:colOff>114300</xdr:colOff>
      <xdr:row>58</xdr:row>
      <xdr:rowOff>3378</xdr:rowOff>
    </xdr:to>
    <xdr:cxnSp macro="">
      <xdr:nvCxnSpPr>
        <xdr:cNvPr id="813" name="直線コネクタ 812"/>
        <xdr:cNvCxnSpPr/>
      </xdr:nvCxnSpPr>
      <xdr:spPr>
        <a:xfrm>
          <a:off x="18656300" y="9944888"/>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4" name="フローチャート: 判断 813"/>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5" name="テキスト ボックス 814"/>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6" name="フローチャート: 判断 815"/>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7" name="テキスト ボックス 816"/>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26416</xdr:rowOff>
    </xdr:from>
    <xdr:to>
      <xdr:col>116</xdr:col>
      <xdr:colOff>114300</xdr:colOff>
      <xdr:row>55</xdr:row>
      <xdr:rowOff>128016</xdr:rowOff>
    </xdr:to>
    <xdr:sp macro="" textlink="">
      <xdr:nvSpPr>
        <xdr:cNvPr id="823" name="楕円 822"/>
        <xdr:cNvSpPr/>
      </xdr:nvSpPr>
      <xdr:spPr>
        <a:xfrm>
          <a:off x="22110700" y="9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49293</xdr:rowOff>
    </xdr:from>
    <xdr:ext cx="469744" cy="259045"/>
    <xdr:sp macro="" textlink="">
      <xdr:nvSpPr>
        <xdr:cNvPr id="824" name="貸付金該当値テキスト"/>
        <xdr:cNvSpPr txBox="1"/>
      </xdr:nvSpPr>
      <xdr:spPr>
        <a:xfrm>
          <a:off x="22212300" y="930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130963</xdr:rowOff>
    </xdr:from>
    <xdr:to>
      <xdr:col>112</xdr:col>
      <xdr:colOff>38100</xdr:colOff>
      <xdr:row>58</xdr:row>
      <xdr:rowOff>61113</xdr:rowOff>
    </xdr:to>
    <xdr:sp macro="" textlink="">
      <xdr:nvSpPr>
        <xdr:cNvPr id="825" name="楕円 824"/>
        <xdr:cNvSpPr/>
      </xdr:nvSpPr>
      <xdr:spPr>
        <a:xfrm>
          <a:off x="21272500" y="99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77640</xdr:rowOff>
    </xdr:from>
    <xdr:ext cx="469744" cy="259045"/>
    <xdr:sp macro="" textlink="">
      <xdr:nvSpPr>
        <xdr:cNvPr id="826" name="テキスト ボックス 825"/>
        <xdr:cNvSpPr txBox="1"/>
      </xdr:nvSpPr>
      <xdr:spPr>
        <a:xfrm>
          <a:off x="21088428" y="967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127457</xdr:rowOff>
    </xdr:from>
    <xdr:to>
      <xdr:col>107</xdr:col>
      <xdr:colOff>101600</xdr:colOff>
      <xdr:row>58</xdr:row>
      <xdr:rowOff>57607</xdr:rowOff>
    </xdr:to>
    <xdr:sp macro="" textlink="">
      <xdr:nvSpPr>
        <xdr:cNvPr id="827" name="楕円 826"/>
        <xdr:cNvSpPr/>
      </xdr:nvSpPr>
      <xdr:spPr>
        <a:xfrm>
          <a:off x="20383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48734</xdr:rowOff>
    </xdr:from>
    <xdr:ext cx="469744" cy="259045"/>
    <xdr:sp macro="" textlink="">
      <xdr:nvSpPr>
        <xdr:cNvPr id="828" name="テキスト ボックス 827"/>
        <xdr:cNvSpPr txBox="1"/>
      </xdr:nvSpPr>
      <xdr:spPr>
        <a:xfrm>
          <a:off x="20199428" y="999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124028</xdr:rowOff>
    </xdr:from>
    <xdr:to>
      <xdr:col>102</xdr:col>
      <xdr:colOff>165100</xdr:colOff>
      <xdr:row>58</xdr:row>
      <xdr:rowOff>54178</xdr:rowOff>
    </xdr:to>
    <xdr:sp macro="" textlink="">
      <xdr:nvSpPr>
        <xdr:cNvPr id="829" name="楕円 828"/>
        <xdr:cNvSpPr/>
      </xdr:nvSpPr>
      <xdr:spPr>
        <a:xfrm>
          <a:off x="19494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45305</xdr:rowOff>
    </xdr:from>
    <xdr:ext cx="469744" cy="259045"/>
    <xdr:sp macro="" textlink="">
      <xdr:nvSpPr>
        <xdr:cNvPr id="830" name="テキスト ボックス 829"/>
        <xdr:cNvSpPr txBox="1"/>
      </xdr:nvSpPr>
      <xdr:spPr>
        <a:xfrm>
          <a:off x="19310428" y="998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121438</xdr:rowOff>
    </xdr:from>
    <xdr:to>
      <xdr:col>98</xdr:col>
      <xdr:colOff>38100</xdr:colOff>
      <xdr:row>58</xdr:row>
      <xdr:rowOff>51588</xdr:rowOff>
    </xdr:to>
    <xdr:sp macro="" textlink="">
      <xdr:nvSpPr>
        <xdr:cNvPr id="831" name="楕円 830"/>
        <xdr:cNvSpPr/>
      </xdr:nvSpPr>
      <xdr:spPr>
        <a:xfrm>
          <a:off x="18605500" y="98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42715</xdr:rowOff>
    </xdr:from>
    <xdr:ext cx="469744" cy="259045"/>
    <xdr:sp macro="" textlink="">
      <xdr:nvSpPr>
        <xdr:cNvPr id="832" name="テキスト ボックス 831"/>
        <xdr:cNvSpPr txBox="1"/>
      </xdr:nvSpPr>
      <xdr:spPr>
        <a:xfrm>
          <a:off x="18421428" y="99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5" name="直線コネクタ 854"/>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6"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7" name="直線コネクタ 856"/>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8"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9" name="直線コネクタ 858"/>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19594</xdr:rowOff>
    </xdr:from>
    <xdr:to>
      <xdr:col>116</xdr:col>
      <xdr:colOff>63500</xdr:colOff>
      <xdr:row>78</xdr:row>
      <xdr:rowOff>110806</xdr:rowOff>
    </xdr:to>
    <xdr:cxnSp macro="">
      <xdr:nvCxnSpPr>
        <xdr:cNvPr id="860" name="直線コネクタ 859"/>
        <xdr:cNvCxnSpPr/>
      </xdr:nvCxnSpPr>
      <xdr:spPr>
        <a:xfrm>
          <a:off x="21323300" y="13221244"/>
          <a:ext cx="838200" cy="26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1"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2" name="フローチャート: 判断 861"/>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50775</xdr:rowOff>
    </xdr:from>
    <xdr:to>
      <xdr:col>111</xdr:col>
      <xdr:colOff>177800</xdr:colOff>
      <xdr:row>77</xdr:row>
      <xdr:rowOff>19594</xdr:rowOff>
    </xdr:to>
    <xdr:cxnSp macro="">
      <xdr:nvCxnSpPr>
        <xdr:cNvPr id="863" name="直線コネクタ 862"/>
        <xdr:cNvCxnSpPr/>
      </xdr:nvCxnSpPr>
      <xdr:spPr>
        <a:xfrm>
          <a:off x="20434300" y="13080975"/>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4" name="フローチャート: 判断 863"/>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5" name="テキスト ボックス 864"/>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50775</xdr:rowOff>
    </xdr:from>
    <xdr:to>
      <xdr:col>107</xdr:col>
      <xdr:colOff>50800</xdr:colOff>
      <xdr:row>76</xdr:row>
      <xdr:rowOff>66822</xdr:rowOff>
    </xdr:to>
    <xdr:cxnSp macro="">
      <xdr:nvCxnSpPr>
        <xdr:cNvPr id="866" name="直線コネクタ 865"/>
        <xdr:cNvCxnSpPr/>
      </xdr:nvCxnSpPr>
      <xdr:spPr>
        <a:xfrm flipV="1">
          <a:off x="19545300" y="13080975"/>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7" name="フローチャート: 判断 866"/>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8" name="テキスト ボックス 867"/>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66822</xdr:rowOff>
    </xdr:from>
    <xdr:to>
      <xdr:col>102</xdr:col>
      <xdr:colOff>114300</xdr:colOff>
      <xdr:row>76</xdr:row>
      <xdr:rowOff>103856</xdr:rowOff>
    </xdr:to>
    <xdr:cxnSp macro="">
      <xdr:nvCxnSpPr>
        <xdr:cNvPr id="869" name="直線コネクタ 868"/>
        <xdr:cNvCxnSpPr/>
      </xdr:nvCxnSpPr>
      <xdr:spPr>
        <a:xfrm flipV="1">
          <a:off x="18656300" y="1309702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0" name="フローチャート: 判断 869"/>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1" name="テキスト ボックス 870"/>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2" name="フローチャート: 判断 871"/>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3" name="テキスト ボックス 872"/>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60006</xdr:rowOff>
    </xdr:from>
    <xdr:to>
      <xdr:col>116</xdr:col>
      <xdr:colOff>114300</xdr:colOff>
      <xdr:row>78</xdr:row>
      <xdr:rowOff>161606</xdr:rowOff>
    </xdr:to>
    <xdr:sp macro="" textlink="">
      <xdr:nvSpPr>
        <xdr:cNvPr id="879" name="楕円 878"/>
        <xdr:cNvSpPr/>
      </xdr:nvSpPr>
      <xdr:spPr>
        <a:xfrm>
          <a:off x="221107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146383</xdr:rowOff>
    </xdr:from>
    <xdr:ext cx="534377" cy="259045"/>
    <xdr:sp macro="" textlink="">
      <xdr:nvSpPr>
        <xdr:cNvPr id="880" name="繰出金該当値テキスト"/>
        <xdr:cNvSpPr txBox="1"/>
      </xdr:nvSpPr>
      <xdr:spPr>
        <a:xfrm>
          <a:off x="22212300" y="133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140244</xdr:rowOff>
    </xdr:from>
    <xdr:to>
      <xdr:col>112</xdr:col>
      <xdr:colOff>38100</xdr:colOff>
      <xdr:row>77</xdr:row>
      <xdr:rowOff>70394</xdr:rowOff>
    </xdr:to>
    <xdr:sp macro="" textlink="">
      <xdr:nvSpPr>
        <xdr:cNvPr id="881" name="楕円 880"/>
        <xdr:cNvSpPr/>
      </xdr:nvSpPr>
      <xdr:spPr>
        <a:xfrm>
          <a:off x="21272500" y="131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61521</xdr:rowOff>
    </xdr:from>
    <xdr:ext cx="534377" cy="259045"/>
    <xdr:sp macro="" textlink="">
      <xdr:nvSpPr>
        <xdr:cNvPr id="882" name="テキスト ボックス 881"/>
        <xdr:cNvSpPr txBox="1"/>
      </xdr:nvSpPr>
      <xdr:spPr>
        <a:xfrm>
          <a:off x="21056111" y="132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171425</xdr:rowOff>
    </xdr:from>
    <xdr:to>
      <xdr:col>107</xdr:col>
      <xdr:colOff>101600</xdr:colOff>
      <xdr:row>76</xdr:row>
      <xdr:rowOff>101575</xdr:rowOff>
    </xdr:to>
    <xdr:sp macro="" textlink="">
      <xdr:nvSpPr>
        <xdr:cNvPr id="883" name="楕円 882"/>
        <xdr:cNvSpPr/>
      </xdr:nvSpPr>
      <xdr:spPr>
        <a:xfrm>
          <a:off x="20383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92702</xdr:rowOff>
    </xdr:from>
    <xdr:ext cx="534377" cy="259045"/>
    <xdr:sp macro="" textlink="">
      <xdr:nvSpPr>
        <xdr:cNvPr id="884" name="テキスト ボックス 883"/>
        <xdr:cNvSpPr txBox="1"/>
      </xdr:nvSpPr>
      <xdr:spPr>
        <a:xfrm>
          <a:off x="20167111" y="13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16022</xdr:rowOff>
    </xdr:from>
    <xdr:to>
      <xdr:col>102</xdr:col>
      <xdr:colOff>165100</xdr:colOff>
      <xdr:row>76</xdr:row>
      <xdr:rowOff>117622</xdr:rowOff>
    </xdr:to>
    <xdr:sp macro="" textlink="">
      <xdr:nvSpPr>
        <xdr:cNvPr id="885" name="楕円 884"/>
        <xdr:cNvSpPr/>
      </xdr:nvSpPr>
      <xdr:spPr>
        <a:xfrm>
          <a:off x="19494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108749</xdr:rowOff>
    </xdr:from>
    <xdr:ext cx="534377" cy="259045"/>
    <xdr:sp macro="" textlink="">
      <xdr:nvSpPr>
        <xdr:cNvPr id="886" name="テキスト ボックス 885"/>
        <xdr:cNvSpPr txBox="1"/>
      </xdr:nvSpPr>
      <xdr:spPr>
        <a:xfrm>
          <a:off x="19278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53056</xdr:rowOff>
    </xdr:from>
    <xdr:to>
      <xdr:col>98</xdr:col>
      <xdr:colOff>38100</xdr:colOff>
      <xdr:row>76</xdr:row>
      <xdr:rowOff>154656</xdr:rowOff>
    </xdr:to>
    <xdr:sp macro="" textlink="">
      <xdr:nvSpPr>
        <xdr:cNvPr id="887" name="楕円 886"/>
        <xdr:cNvSpPr/>
      </xdr:nvSpPr>
      <xdr:spPr>
        <a:xfrm>
          <a:off x="18605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145783</xdr:rowOff>
    </xdr:from>
    <xdr:ext cx="534377" cy="259045"/>
    <xdr:sp macro="" textlink="">
      <xdr:nvSpPr>
        <xdr:cNvPr id="888" name="テキスト ボックス 887"/>
        <xdr:cNvSpPr txBox="1"/>
      </xdr:nvSpPr>
      <xdr:spPr>
        <a:xfrm>
          <a:off x="18389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主な特徴として、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臨時保育士等職員経費などの会計年度任用職員報酬</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千葉県平均、類似団体内平均を大きく上回っております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特別定額給付金などの増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により、前年度に比べて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増加しております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中央図書館大規模改修事業などで減となったものの、入船保育園建替等事業や東野地区複合福祉施設整備事業及び東野地区複合福祉施設周辺整備事業の増などにより、増加しております。</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169,918
165,964
17.30
92,203,103
89,216,515
1,941,016
47,033,749
35,505,426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38.5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74778</xdr:rowOff>
    </xdr:to>
    <xdr:cxnSp macro="">
      <xdr:nvCxnSpPr>
        <xdr:cNvPr id="59" name="直線コネクタ 58"/>
        <xdr:cNvCxnSpPr/>
      </xdr:nvCxnSpPr>
      <xdr:spPr>
        <a:xfrm>
          <a:off x="3797300" y="6129020"/>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110896</xdr:rowOff>
    </xdr:from>
    <xdr:to>
      <xdr:col>19</xdr:col>
      <xdr:colOff>177800</xdr:colOff>
      <xdr:row>35</xdr:row>
      <xdr:rowOff>128270</xdr:rowOff>
    </xdr:to>
    <xdr:cxnSp macro="">
      <xdr:nvCxnSpPr>
        <xdr:cNvPr id="62" name="直線コネクタ 61"/>
        <xdr:cNvCxnSpPr/>
      </xdr:nvCxnSpPr>
      <xdr:spPr>
        <a:xfrm>
          <a:off x="2908300" y="611164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83464</xdr:rowOff>
    </xdr:from>
    <xdr:to>
      <xdr:col>15</xdr:col>
      <xdr:colOff>50800</xdr:colOff>
      <xdr:row>35</xdr:row>
      <xdr:rowOff>110896</xdr:rowOff>
    </xdr:to>
    <xdr:cxnSp macro="">
      <xdr:nvCxnSpPr>
        <xdr:cNvPr id="65" name="直線コネクタ 64"/>
        <xdr:cNvCxnSpPr/>
      </xdr:nvCxnSpPr>
      <xdr:spPr>
        <a:xfrm>
          <a:off x="2019300" y="60842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40487</xdr:rowOff>
    </xdr:from>
    <xdr:to>
      <xdr:col>10</xdr:col>
      <xdr:colOff>114300</xdr:colOff>
      <xdr:row>35</xdr:row>
      <xdr:rowOff>83464</xdr:rowOff>
    </xdr:to>
    <xdr:cxnSp macro="">
      <xdr:nvCxnSpPr>
        <xdr:cNvPr id="68" name="直線コネクタ 67"/>
        <xdr:cNvCxnSpPr/>
      </xdr:nvCxnSpPr>
      <xdr:spPr>
        <a:xfrm>
          <a:off x="1130300" y="6041237"/>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23978</xdr:rowOff>
    </xdr:from>
    <xdr:to>
      <xdr:col>24</xdr:col>
      <xdr:colOff>114300</xdr:colOff>
      <xdr:row>36</xdr:row>
      <xdr:rowOff>125578</xdr:rowOff>
    </xdr:to>
    <xdr:sp macro="" textlink="">
      <xdr:nvSpPr>
        <xdr:cNvPr id="78" name="楕円 77"/>
        <xdr:cNvSpPr/>
      </xdr:nvSpPr>
      <xdr:spPr>
        <a:xfrm>
          <a:off x="45847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2405</xdr:rowOff>
    </xdr:from>
    <xdr:ext cx="469744" cy="259045"/>
    <xdr:sp macro="" textlink="">
      <xdr:nvSpPr>
        <xdr:cNvPr id="79" name="議会費該当値テキスト"/>
        <xdr:cNvSpPr txBox="1"/>
      </xdr:nvSpPr>
      <xdr:spPr>
        <a:xfrm>
          <a:off x="4686300" y="61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77470</xdr:rowOff>
    </xdr:from>
    <xdr:to>
      <xdr:col>20</xdr:col>
      <xdr:colOff>38100</xdr:colOff>
      <xdr:row>36</xdr:row>
      <xdr:rowOff>7620</xdr:rowOff>
    </xdr:to>
    <xdr:sp macro="" textlink="">
      <xdr:nvSpPr>
        <xdr:cNvPr id="80" name="楕円 79"/>
        <xdr:cNvSpPr/>
      </xdr:nvSpPr>
      <xdr:spPr>
        <a:xfrm>
          <a:off x="3746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24147</xdr:rowOff>
    </xdr:from>
    <xdr:ext cx="469744" cy="259045"/>
    <xdr:sp macro="" textlink="">
      <xdr:nvSpPr>
        <xdr:cNvPr id="81" name="テキスト ボックス 80"/>
        <xdr:cNvSpPr txBox="1"/>
      </xdr:nvSpPr>
      <xdr:spPr>
        <a:xfrm>
          <a:off x="3562428" y="585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60096</xdr:rowOff>
    </xdr:from>
    <xdr:to>
      <xdr:col>15</xdr:col>
      <xdr:colOff>101600</xdr:colOff>
      <xdr:row>35</xdr:row>
      <xdr:rowOff>161696</xdr:rowOff>
    </xdr:to>
    <xdr:sp macro="" textlink="">
      <xdr:nvSpPr>
        <xdr:cNvPr id="82" name="楕円 81"/>
        <xdr:cNvSpPr/>
      </xdr:nvSpPr>
      <xdr:spPr>
        <a:xfrm>
          <a:off x="2857500" y="60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6773</xdr:rowOff>
    </xdr:from>
    <xdr:ext cx="469744" cy="259045"/>
    <xdr:sp macro="" textlink="">
      <xdr:nvSpPr>
        <xdr:cNvPr id="83" name="テキスト ボックス 82"/>
        <xdr:cNvSpPr txBox="1"/>
      </xdr:nvSpPr>
      <xdr:spPr>
        <a:xfrm>
          <a:off x="2673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32664</xdr:rowOff>
    </xdr:from>
    <xdr:to>
      <xdr:col>10</xdr:col>
      <xdr:colOff>165100</xdr:colOff>
      <xdr:row>35</xdr:row>
      <xdr:rowOff>134264</xdr:rowOff>
    </xdr:to>
    <xdr:sp macro="" textlink="">
      <xdr:nvSpPr>
        <xdr:cNvPr id="84" name="楕円 83"/>
        <xdr:cNvSpPr/>
      </xdr:nvSpPr>
      <xdr:spPr>
        <a:xfrm>
          <a:off x="1968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150791</xdr:rowOff>
    </xdr:from>
    <xdr:ext cx="469744" cy="259045"/>
    <xdr:sp macro="" textlink="">
      <xdr:nvSpPr>
        <xdr:cNvPr id="85" name="テキスト ボックス 84"/>
        <xdr:cNvSpPr txBox="1"/>
      </xdr:nvSpPr>
      <xdr:spPr>
        <a:xfrm>
          <a:off x="1784428" y="58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161137</xdr:rowOff>
    </xdr:from>
    <xdr:to>
      <xdr:col>6</xdr:col>
      <xdr:colOff>38100</xdr:colOff>
      <xdr:row>35</xdr:row>
      <xdr:rowOff>91287</xdr:rowOff>
    </xdr:to>
    <xdr:sp macro="" textlink="">
      <xdr:nvSpPr>
        <xdr:cNvPr id="86" name="楕円 85"/>
        <xdr:cNvSpPr/>
      </xdr:nvSpPr>
      <xdr:spPr>
        <a:xfrm>
          <a:off x="1079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107814</xdr:rowOff>
    </xdr:from>
    <xdr:ext cx="469744" cy="259045"/>
    <xdr:sp macro="" textlink="">
      <xdr:nvSpPr>
        <xdr:cNvPr id="87" name="テキスト ボックス 86"/>
        <xdr:cNvSpPr txBox="1"/>
      </xdr:nvSpPr>
      <xdr:spPr>
        <a:xfrm>
          <a:off x="895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119017</xdr:rowOff>
    </xdr:from>
    <xdr:to>
      <xdr:col>24</xdr:col>
      <xdr:colOff>63500</xdr:colOff>
      <xdr:row>57</xdr:row>
      <xdr:rowOff>78555</xdr:rowOff>
    </xdr:to>
    <xdr:cxnSp macro="">
      <xdr:nvCxnSpPr>
        <xdr:cNvPr id="119" name="直線コネクタ 118"/>
        <xdr:cNvCxnSpPr/>
      </xdr:nvCxnSpPr>
      <xdr:spPr>
        <a:xfrm flipV="1">
          <a:off x="3797300" y="9034417"/>
          <a:ext cx="838200" cy="8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78555</xdr:rowOff>
    </xdr:from>
    <xdr:to>
      <xdr:col>19</xdr:col>
      <xdr:colOff>177800</xdr:colOff>
      <xdr:row>58</xdr:row>
      <xdr:rowOff>50088</xdr:rowOff>
    </xdr:to>
    <xdr:cxnSp macro="">
      <xdr:nvCxnSpPr>
        <xdr:cNvPr id="122" name="直線コネクタ 121"/>
        <xdr:cNvCxnSpPr/>
      </xdr:nvCxnSpPr>
      <xdr:spPr>
        <a:xfrm flipV="1">
          <a:off x="2908300" y="9851205"/>
          <a:ext cx="889000" cy="14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31517</xdr:rowOff>
    </xdr:from>
    <xdr:to>
      <xdr:col>15</xdr:col>
      <xdr:colOff>50800</xdr:colOff>
      <xdr:row>58</xdr:row>
      <xdr:rowOff>50088</xdr:rowOff>
    </xdr:to>
    <xdr:cxnSp macro="">
      <xdr:nvCxnSpPr>
        <xdr:cNvPr id="125" name="直線コネクタ 124"/>
        <xdr:cNvCxnSpPr/>
      </xdr:nvCxnSpPr>
      <xdr:spPr>
        <a:xfrm>
          <a:off x="2019300" y="9975617"/>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5762</xdr:rowOff>
    </xdr:from>
    <xdr:to>
      <xdr:col>10</xdr:col>
      <xdr:colOff>114300</xdr:colOff>
      <xdr:row>58</xdr:row>
      <xdr:rowOff>31517</xdr:rowOff>
    </xdr:to>
    <xdr:cxnSp macro="">
      <xdr:nvCxnSpPr>
        <xdr:cNvPr id="128" name="直線コネクタ 127"/>
        <xdr:cNvCxnSpPr/>
      </xdr:nvCxnSpPr>
      <xdr:spPr>
        <a:xfrm>
          <a:off x="1130300" y="9435512"/>
          <a:ext cx="889000" cy="5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68217</xdr:rowOff>
    </xdr:from>
    <xdr:to>
      <xdr:col>24</xdr:col>
      <xdr:colOff>114300</xdr:colOff>
      <xdr:row>52</xdr:row>
      <xdr:rowOff>169817</xdr:rowOff>
    </xdr:to>
    <xdr:sp macro="" textlink="">
      <xdr:nvSpPr>
        <xdr:cNvPr id="138" name="楕円 137"/>
        <xdr:cNvSpPr/>
      </xdr:nvSpPr>
      <xdr:spPr>
        <a:xfrm>
          <a:off x="4584700" y="89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46644</xdr:rowOff>
    </xdr:from>
    <xdr:ext cx="599010" cy="259045"/>
    <xdr:sp macro="" textlink="">
      <xdr:nvSpPr>
        <xdr:cNvPr id="139" name="総務費該当値テキスト"/>
        <xdr:cNvSpPr txBox="1"/>
      </xdr:nvSpPr>
      <xdr:spPr>
        <a:xfrm>
          <a:off x="4686300" y="896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27755</xdr:rowOff>
    </xdr:from>
    <xdr:to>
      <xdr:col>20</xdr:col>
      <xdr:colOff>38100</xdr:colOff>
      <xdr:row>57</xdr:row>
      <xdr:rowOff>129355</xdr:rowOff>
    </xdr:to>
    <xdr:sp macro="" textlink="">
      <xdr:nvSpPr>
        <xdr:cNvPr id="140" name="楕円 139"/>
        <xdr:cNvSpPr/>
      </xdr:nvSpPr>
      <xdr:spPr>
        <a:xfrm>
          <a:off x="3746500" y="98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145882</xdr:rowOff>
    </xdr:from>
    <xdr:ext cx="534377" cy="259045"/>
    <xdr:sp macro="" textlink="">
      <xdr:nvSpPr>
        <xdr:cNvPr id="141" name="テキスト ボックス 140"/>
        <xdr:cNvSpPr txBox="1"/>
      </xdr:nvSpPr>
      <xdr:spPr>
        <a:xfrm>
          <a:off x="3530111" y="95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170738</xdr:rowOff>
    </xdr:from>
    <xdr:to>
      <xdr:col>15</xdr:col>
      <xdr:colOff>101600</xdr:colOff>
      <xdr:row>58</xdr:row>
      <xdr:rowOff>100888</xdr:rowOff>
    </xdr:to>
    <xdr:sp macro="" textlink="">
      <xdr:nvSpPr>
        <xdr:cNvPr id="142" name="楕円 141"/>
        <xdr:cNvSpPr/>
      </xdr:nvSpPr>
      <xdr:spPr>
        <a:xfrm>
          <a:off x="2857500" y="9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117415</xdr:rowOff>
    </xdr:from>
    <xdr:ext cx="534377" cy="259045"/>
    <xdr:sp macro="" textlink="">
      <xdr:nvSpPr>
        <xdr:cNvPr id="143" name="テキスト ボックス 142"/>
        <xdr:cNvSpPr txBox="1"/>
      </xdr:nvSpPr>
      <xdr:spPr>
        <a:xfrm>
          <a:off x="2641111" y="97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152167</xdr:rowOff>
    </xdr:from>
    <xdr:to>
      <xdr:col>10</xdr:col>
      <xdr:colOff>165100</xdr:colOff>
      <xdr:row>58</xdr:row>
      <xdr:rowOff>82317</xdr:rowOff>
    </xdr:to>
    <xdr:sp macro="" textlink="">
      <xdr:nvSpPr>
        <xdr:cNvPr id="144" name="楕円 143"/>
        <xdr:cNvSpPr/>
      </xdr:nvSpPr>
      <xdr:spPr>
        <a:xfrm>
          <a:off x="1968500" y="99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98844</xdr:rowOff>
    </xdr:from>
    <xdr:ext cx="534377" cy="259045"/>
    <xdr:sp macro="" textlink="">
      <xdr:nvSpPr>
        <xdr:cNvPr id="145" name="テキスト ボックス 144"/>
        <xdr:cNvSpPr txBox="1"/>
      </xdr:nvSpPr>
      <xdr:spPr>
        <a:xfrm>
          <a:off x="1752111" y="970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126412</xdr:rowOff>
    </xdr:from>
    <xdr:to>
      <xdr:col>6</xdr:col>
      <xdr:colOff>38100</xdr:colOff>
      <xdr:row>55</xdr:row>
      <xdr:rowOff>56562</xdr:rowOff>
    </xdr:to>
    <xdr:sp macro="" textlink="">
      <xdr:nvSpPr>
        <xdr:cNvPr id="146" name="楕円 145"/>
        <xdr:cNvSpPr/>
      </xdr:nvSpPr>
      <xdr:spPr>
        <a:xfrm>
          <a:off x="1079500" y="93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73089</xdr:rowOff>
    </xdr:from>
    <xdr:ext cx="599010" cy="259045"/>
    <xdr:sp macro="" textlink="">
      <xdr:nvSpPr>
        <xdr:cNvPr id="147" name="テキスト ボックス 146"/>
        <xdr:cNvSpPr txBox="1"/>
      </xdr:nvSpPr>
      <xdr:spPr>
        <a:xfrm>
          <a:off x="830795" y="915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47054</xdr:rowOff>
    </xdr:from>
    <xdr:to>
      <xdr:col>24</xdr:col>
      <xdr:colOff>63500</xdr:colOff>
      <xdr:row>76</xdr:row>
      <xdr:rowOff>53036</xdr:rowOff>
    </xdr:to>
    <xdr:cxnSp macro="">
      <xdr:nvCxnSpPr>
        <xdr:cNvPr id="177" name="直線コネクタ 176"/>
        <xdr:cNvCxnSpPr/>
      </xdr:nvCxnSpPr>
      <xdr:spPr>
        <a:xfrm flipV="1">
          <a:off x="3797300" y="12734354"/>
          <a:ext cx="838200" cy="3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53036</xdr:rowOff>
    </xdr:from>
    <xdr:to>
      <xdr:col>19</xdr:col>
      <xdr:colOff>177800</xdr:colOff>
      <xdr:row>76</xdr:row>
      <xdr:rowOff>167182</xdr:rowOff>
    </xdr:to>
    <xdr:cxnSp macro="">
      <xdr:nvCxnSpPr>
        <xdr:cNvPr id="180" name="直線コネクタ 179"/>
        <xdr:cNvCxnSpPr/>
      </xdr:nvCxnSpPr>
      <xdr:spPr>
        <a:xfrm flipV="1">
          <a:off x="2908300" y="13083236"/>
          <a:ext cx="8890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167182</xdr:rowOff>
    </xdr:from>
    <xdr:to>
      <xdr:col>15</xdr:col>
      <xdr:colOff>50800</xdr:colOff>
      <xdr:row>77</xdr:row>
      <xdr:rowOff>40399</xdr:rowOff>
    </xdr:to>
    <xdr:cxnSp macro="">
      <xdr:nvCxnSpPr>
        <xdr:cNvPr id="183" name="直線コネクタ 182"/>
        <xdr:cNvCxnSpPr/>
      </xdr:nvCxnSpPr>
      <xdr:spPr>
        <a:xfrm flipV="1">
          <a:off x="2019300" y="1319738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40399</xdr:rowOff>
    </xdr:from>
    <xdr:to>
      <xdr:col>10</xdr:col>
      <xdr:colOff>114300</xdr:colOff>
      <xdr:row>77</xdr:row>
      <xdr:rowOff>131877</xdr:rowOff>
    </xdr:to>
    <xdr:cxnSp macro="">
      <xdr:nvCxnSpPr>
        <xdr:cNvPr id="186" name="直線コネクタ 185"/>
        <xdr:cNvCxnSpPr/>
      </xdr:nvCxnSpPr>
      <xdr:spPr>
        <a:xfrm flipV="1">
          <a:off x="1130300" y="13242049"/>
          <a:ext cx="8890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167704</xdr:rowOff>
    </xdr:from>
    <xdr:to>
      <xdr:col>24</xdr:col>
      <xdr:colOff>114300</xdr:colOff>
      <xdr:row>74</xdr:row>
      <xdr:rowOff>97854</xdr:rowOff>
    </xdr:to>
    <xdr:sp macro="" textlink="">
      <xdr:nvSpPr>
        <xdr:cNvPr id="196" name="楕円 195"/>
        <xdr:cNvSpPr/>
      </xdr:nvSpPr>
      <xdr:spPr>
        <a:xfrm>
          <a:off x="4584700" y="126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19131</xdr:rowOff>
    </xdr:from>
    <xdr:ext cx="599010" cy="259045"/>
    <xdr:sp macro="" textlink="">
      <xdr:nvSpPr>
        <xdr:cNvPr id="197" name="民生費該当値テキスト"/>
        <xdr:cNvSpPr txBox="1"/>
      </xdr:nvSpPr>
      <xdr:spPr>
        <a:xfrm>
          <a:off x="4686300" y="1253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2236</xdr:rowOff>
    </xdr:from>
    <xdr:to>
      <xdr:col>20</xdr:col>
      <xdr:colOff>38100</xdr:colOff>
      <xdr:row>76</xdr:row>
      <xdr:rowOff>103836</xdr:rowOff>
    </xdr:to>
    <xdr:sp macro="" textlink="">
      <xdr:nvSpPr>
        <xdr:cNvPr id="198" name="楕円 197"/>
        <xdr:cNvSpPr/>
      </xdr:nvSpPr>
      <xdr:spPr>
        <a:xfrm>
          <a:off x="3746500" y="130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120363</xdr:rowOff>
    </xdr:from>
    <xdr:ext cx="599010" cy="259045"/>
    <xdr:sp macro="" textlink="">
      <xdr:nvSpPr>
        <xdr:cNvPr id="199" name="テキスト ボックス 198"/>
        <xdr:cNvSpPr txBox="1"/>
      </xdr:nvSpPr>
      <xdr:spPr>
        <a:xfrm>
          <a:off x="3497795" y="128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116382</xdr:rowOff>
    </xdr:from>
    <xdr:to>
      <xdr:col>15</xdr:col>
      <xdr:colOff>101600</xdr:colOff>
      <xdr:row>77</xdr:row>
      <xdr:rowOff>46532</xdr:rowOff>
    </xdr:to>
    <xdr:sp macro="" textlink="">
      <xdr:nvSpPr>
        <xdr:cNvPr id="200" name="楕円 199"/>
        <xdr:cNvSpPr/>
      </xdr:nvSpPr>
      <xdr:spPr>
        <a:xfrm>
          <a:off x="2857500" y="131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37659</xdr:rowOff>
    </xdr:from>
    <xdr:ext cx="599010" cy="259045"/>
    <xdr:sp macro="" textlink="">
      <xdr:nvSpPr>
        <xdr:cNvPr id="201" name="テキスト ボックス 200"/>
        <xdr:cNvSpPr txBox="1"/>
      </xdr:nvSpPr>
      <xdr:spPr>
        <a:xfrm>
          <a:off x="2608795" y="132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161049</xdr:rowOff>
    </xdr:from>
    <xdr:to>
      <xdr:col>10</xdr:col>
      <xdr:colOff>165100</xdr:colOff>
      <xdr:row>77</xdr:row>
      <xdr:rowOff>91199</xdr:rowOff>
    </xdr:to>
    <xdr:sp macro="" textlink="">
      <xdr:nvSpPr>
        <xdr:cNvPr id="202" name="楕円 201"/>
        <xdr:cNvSpPr/>
      </xdr:nvSpPr>
      <xdr:spPr>
        <a:xfrm>
          <a:off x="1968500" y="131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82326</xdr:rowOff>
    </xdr:from>
    <xdr:ext cx="599010" cy="259045"/>
    <xdr:sp macro="" textlink="">
      <xdr:nvSpPr>
        <xdr:cNvPr id="203" name="テキスト ボックス 202"/>
        <xdr:cNvSpPr txBox="1"/>
      </xdr:nvSpPr>
      <xdr:spPr>
        <a:xfrm>
          <a:off x="1719795" y="132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81077</xdr:rowOff>
    </xdr:from>
    <xdr:to>
      <xdr:col>6</xdr:col>
      <xdr:colOff>38100</xdr:colOff>
      <xdr:row>78</xdr:row>
      <xdr:rowOff>11227</xdr:rowOff>
    </xdr:to>
    <xdr:sp macro="" textlink="">
      <xdr:nvSpPr>
        <xdr:cNvPr id="204" name="楕円 203"/>
        <xdr:cNvSpPr/>
      </xdr:nvSpPr>
      <xdr:spPr>
        <a:xfrm>
          <a:off x="1079500" y="132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2354</xdr:rowOff>
    </xdr:from>
    <xdr:ext cx="599010" cy="259045"/>
    <xdr:sp macro="" textlink="">
      <xdr:nvSpPr>
        <xdr:cNvPr id="205" name="テキスト ボックス 204"/>
        <xdr:cNvSpPr txBox="1"/>
      </xdr:nvSpPr>
      <xdr:spPr>
        <a:xfrm>
          <a:off x="830795" y="133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86550</xdr:rowOff>
    </xdr:from>
    <xdr:to>
      <xdr:col>24</xdr:col>
      <xdr:colOff>63500</xdr:colOff>
      <xdr:row>93</xdr:row>
      <xdr:rowOff>159626</xdr:rowOff>
    </xdr:to>
    <xdr:cxnSp macro="">
      <xdr:nvCxnSpPr>
        <xdr:cNvPr id="235" name="直線コネクタ 234"/>
        <xdr:cNvCxnSpPr/>
      </xdr:nvCxnSpPr>
      <xdr:spPr>
        <a:xfrm flipV="1">
          <a:off x="3797300" y="16031400"/>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165244</xdr:rowOff>
    </xdr:from>
    <xdr:ext cx="534377" cy="259045"/>
    <xdr:sp macro="" textlink="">
      <xdr:nvSpPr>
        <xdr:cNvPr id="236" name="衛生費平均値テキスト"/>
        <xdr:cNvSpPr txBox="1"/>
      </xdr:nvSpPr>
      <xdr:spPr>
        <a:xfrm>
          <a:off x="4686300" y="161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144120</xdr:rowOff>
    </xdr:from>
    <xdr:to>
      <xdr:col>19</xdr:col>
      <xdr:colOff>177800</xdr:colOff>
      <xdr:row>93</xdr:row>
      <xdr:rowOff>159626</xdr:rowOff>
    </xdr:to>
    <xdr:cxnSp macro="">
      <xdr:nvCxnSpPr>
        <xdr:cNvPr id="238" name="直線コネクタ 237"/>
        <xdr:cNvCxnSpPr/>
      </xdr:nvCxnSpPr>
      <xdr:spPr>
        <a:xfrm>
          <a:off x="2908300" y="15917520"/>
          <a:ext cx="889000" cy="18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144120</xdr:rowOff>
    </xdr:from>
    <xdr:to>
      <xdr:col>15</xdr:col>
      <xdr:colOff>50800</xdr:colOff>
      <xdr:row>93</xdr:row>
      <xdr:rowOff>132080</xdr:rowOff>
    </xdr:to>
    <xdr:cxnSp macro="">
      <xdr:nvCxnSpPr>
        <xdr:cNvPr id="241" name="直線コネクタ 240"/>
        <xdr:cNvCxnSpPr/>
      </xdr:nvCxnSpPr>
      <xdr:spPr>
        <a:xfrm flipV="1">
          <a:off x="2019300" y="15917520"/>
          <a:ext cx="889000" cy="1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132080</xdr:rowOff>
    </xdr:from>
    <xdr:to>
      <xdr:col>10</xdr:col>
      <xdr:colOff>114300</xdr:colOff>
      <xdr:row>93</xdr:row>
      <xdr:rowOff>147929</xdr:rowOff>
    </xdr:to>
    <xdr:cxnSp macro="">
      <xdr:nvCxnSpPr>
        <xdr:cNvPr id="244" name="直線コネクタ 243"/>
        <xdr:cNvCxnSpPr/>
      </xdr:nvCxnSpPr>
      <xdr:spPr>
        <a:xfrm flipV="1">
          <a:off x="1130300" y="16076930"/>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35750</xdr:rowOff>
    </xdr:from>
    <xdr:to>
      <xdr:col>24</xdr:col>
      <xdr:colOff>114300</xdr:colOff>
      <xdr:row>93</xdr:row>
      <xdr:rowOff>137350</xdr:rowOff>
    </xdr:to>
    <xdr:sp macro="" textlink="">
      <xdr:nvSpPr>
        <xdr:cNvPr id="254" name="楕円 253"/>
        <xdr:cNvSpPr/>
      </xdr:nvSpPr>
      <xdr:spPr>
        <a:xfrm>
          <a:off x="4584700" y="159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58627</xdr:rowOff>
    </xdr:from>
    <xdr:ext cx="534377" cy="259045"/>
    <xdr:sp macro="" textlink="">
      <xdr:nvSpPr>
        <xdr:cNvPr id="255" name="衛生費該当値テキスト"/>
        <xdr:cNvSpPr txBox="1"/>
      </xdr:nvSpPr>
      <xdr:spPr>
        <a:xfrm>
          <a:off x="4686300" y="158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108826</xdr:rowOff>
    </xdr:from>
    <xdr:to>
      <xdr:col>20</xdr:col>
      <xdr:colOff>38100</xdr:colOff>
      <xdr:row>94</xdr:row>
      <xdr:rowOff>38976</xdr:rowOff>
    </xdr:to>
    <xdr:sp macro="" textlink="">
      <xdr:nvSpPr>
        <xdr:cNvPr id="256" name="楕円 255"/>
        <xdr:cNvSpPr/>
      </xdr:nvSpPr>
      <xdr:spPr>
        <a:xfrm>
          <a:off x="3746500" y="160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55503</xdr:rowOff>
    </xdr:from>
    <xdr:ext cx="534377" cy="259045"/>
    <xdr:sp macro="" textlink="">
      <xdr:nvSpPr>
        <xdr:cNvPr id="257" name="テキスト ボックス 256"/>
        <xdr:cNvSpPr txBox="1"/>
      </xdr:nvSpPr>
      <xdr:spPr>
        <a:xfrm>
          <a:off x="3530111" y="158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93320</xdr:rowOff>
    </xdr:from>
    <xdr:to>
      <xdr:col>15</xdr:col>
      <xdr:colOff>101600</xdr:colOff>
      <xdr:row>93</xdr:row>
      <xdr:rowOff>23470</xdr:rowOff>
    </xdr:to>
    <xdr:sp macro="" textlink="">
      <xdr:nvSpPr>
        <xdr:cNvPr id="258" name="楕円 257"/>
        <xdr:cNvSpPr/>
      </xdr:nvSpPr>
      <xdr:spPr>
        <a:xfrm>
          <a:off x="2857500" y="158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39997</xdr:rowOff>
    </xdr:from>
    <xdr:ext cx="534377" cy="259045"/>
    <xdr:sp macro="" textlink="">
      <xdr:nvSpPr>
        <xdr:cNvPr id="259" name="テキスト ボックス 258"/>
        <xdr:cNvSpPr txBox="1"/>
      </xdr:nvSpPr>
      <xdr:spPr>
        <a:xfrm>
          <a:off x="2641111" y="156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81280</xdr:rowOff>
    </xdr:from>
    <xdr:to>
      <xdr:col>10</xdr:col>
      <xdr:colOff>165100</xdr:colOff>
      <xdr:row>94</xdr:row>
      <xdr:rowOff>11430</xdr:rowOff>
    </xdr:to>
    <xdr:sp macro="" textlink="">
      <xdr:nvSpPr>
        <xdr:cNvPr id="260" name="楕円 259"/>
        <xdr:cNvSpPr/>
      </xdr:nvSpPr>
      <xdr:spPr>
        <a:xfrm>
          <a:off x="1968500" y="160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27957</xdr:rowOff>
    </xdr:from>
    <xdr:ext cx="534377" cy="259045"/>
    <xdr:sp macro="" textlink="">
      <xdr:nvSpPr>
        <xdr:cNvPr id="261" name="テキスト ボックス 260"/>
        <xdr:cNvSpPr txBox="1"/>
      </xdr:nvSpPr>
      <xdr:spPr>
        <a:xfrm>
          <a:off x="1752111" y="158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97129</xdr:rowOff>
    </xdr:from>
    <xdr:to>
      <xdr:col>6</xdr:col>
      <xdr:colOff>38100</xdr:colOff>
      <xdr:row>94</xdr:row>
      <xdr:rowOff>27279</xdr:rowOff>
    </xdr:to>
    <xdr:sp macro="" textlink="">
      <xdr:nvSpPr>
        <xdr:cNvPr id="262" name="楕円 261"/>
        <xdr:cNvSpPr/>
      </xdr:nvSpPr>
      <xdr:spPr>
        <a:xfrm>
          <a:off x="1079500" y="160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43806</xdr:rowOff>
    </xdr:from>
    <xdr:ext cx="534377" cy="259045"/>
    <xdr:sp macro="" textlink="">
      <xdr:nvSpPr>
        <xdr:cNvPr id="263" name="テキスト ボックス 262"/>
        <xdr:cNvSpPr txBox="1"/>
      </xdr:nvSpPr>
      <xdr:spPr>
        <a:xfrm>
          <a:off x="863111" y="158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23876</xdr:rowOff>
    </xdr:from>
    <xdr:to>
      <xdr:col>55</xdr:col>
      <xdr:colOff>0</xdr:colOff>
      <xdr:row>39</xdr:row>
      <xdr:rowOff>29972</xdr:rowOff>
    </xdr:to>
    <xdr:cxnSp macro="">
      <xdr:nvCxnSpPr>
        <xdr:cNvPr id="292" name="直線コネクタ 291"/>
        <xdr:cNvCxnSpPr/>
      </xdr:nvCxnSpPr>
      <xdr:spPr>
        <a:xfrm>
          <a:off x="9639300" y="671042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23876</xdr:rowOff>
    </xdr:from>
    <xdr:to>
      <xdr:col>50</xdr:col>
      <xdr:colOff>114300</xdr:colOff>
      <xdr:row>39</xdr:row>
      <xdr:rowOff>23876</xdr:rowOff>
    </xdr:to>
    <xdr:cxnSp macro="">
      <xdr:nvCxnSpPr>
        <xdr:cNvPr id="295" name="直線コネクタ 294"/>
        <xdr:cNvCxnSpPr/>
      </xdr:nvCxnSpPr>
      <xdr:spPr>
        <a:xfrm>
          <a:off x="8750300" y="6710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23876</xdr:rowOff>
    </xdr:from>
    <xdr:to>
      <xdr:col>45</xdr:col>
      <xdr:colOff>177800</xdr:colOff>
      <xdr:row>39</xdr:row>
      <xdr:rowOff>29591</xdr:rowOff>
    </xdr:to>
    <xdr:cxnSp macro="">
      <xdr:nvCxnSpPr>
        <xdr:cNvPr id="298" name="直線コネクタ 297"/>
        <xdr:cNvCxnSpPr/>
      </xdr:nvCxnSpPr>
      <xdr:spPr>
        <a:xfrm flipV="1">
          <a:off x="7861300" y="67104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29591</xdr:rowOff>
    </xdr:to>
    <xdr:cxnSp macro="">
      <xdr:nvCxnSpPr>
        <xdr:cNvPr id="301" name="直線コネクタ 300"/>
        <xdr:cNvCxnSpPr/>
      </xdr:nvCxnSpPr>
      <xdr:spPr>
        <a:xfrm>
          <a:off x="6972300" y="67157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150622</xdr:rowOff>
    </xdr:from>
    <xdr:to>
      <xdr:col>55</xdr:col>
      <xdr:colOff>50800</xdr:colOff>
      <xdr:row>39</xdr:row>
      <xdr:rowOff>80772</xdr:rowOff>
    </xdr:to>
    <xdr:sp macro="" textlink="">
      <xdr:nvSpPr>
        <xdr:cNvPr id="311" name="楕円 310"/>
        <xdr:cNvSpPr/>
      </xdr:nvSpPr>
      <xdr:spPr>
        <a:xfrm>
          <a:off x="10426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65549</xdr:rowOff>
    </xdr:from>
    <xdr:ext cx="313932" cy="259045"/>
    <xdr:sp macro="" textlink="">
      <xdr:nvSpPr>
        <xdr:cNvPr id="312" name="労働費該当値テキスト"/>
        <xdr:cNvSpPr txBox="1"/>
      </xdr:nvSpPr>
      <xdr:spPr>
        <a:xfrm>
          <a:off x="10528300" y="6580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144526</xdr:rowOff>
    </xdr:from>
    <xdr:to>
      <xdr:col>50</xdr:col>
      <xdr:colOff>165100</xdr:colOff>
      <xdr:row>39</xdr:row>
      <xdr:rowOff>74676</xdr:rowOff>
    </xdr:to>
    <xdr:sp macro="" textlink="">
      <xdr:nvSpPr>
        <xdr:cNvPr id="313" name="楕円 312"/>
        <xdr:cNvSpPr/>
      </xdr:nvSpPr>
      <xdr:spPr>
        <a:xfrm>
          <a:off x="9588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65803</xdr:rowOff>
    </xdr:from>
    <xdr:ext cx="313932" cy="259045"/>
    <xdr:sp macro="" textlink="">
      <xdr:nvSpPr>
        <xdr:cNvPr id="314" name="テキスト ボックス 313"/>
        <xdr:cNvSpPr txBox="1"/>
      </xdr:nvSpPr>
      <xdr:spPr>
        <a:xfrm>
          <a:off x="9482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144526</xdr:rowOff>
    </xdr:from>
    <xdr:to>
      <xdr:col>46</xdr:col>
      <xdr:colOff>38100</xdr:colOff>
      <xdr:row>39</xdr:row>
      <xdr:rowOff>74676</xdr:rowOff>
    </xdr:to>
    <xdr:sp macro="" textlink="">
      <xdr:nvSpPr>
        <xdr:cNvPr id="315" name="楕円 314"/>
        <xdr:cNvSpPr/>
      </xdr:nvSpPr>
      <xdr:spPr>
        <a:xfrm>
          <a:off x="8699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65803</xdr:rowOff>
    </xdr:from>
    <xdr:ext cx="313932" cy="259045"/>
    <xdr:sp macro="" textlink="">
      <xdr:nvSpPr>
        <xdr:cNvPr id="316" name="テキスト ボックス 315"/>
        <xdr:cNvSpPr txBox="1"/>
      </xdr:nvSpPr>
      <xdr:spPr>
        <a:xfrm>
          <a:off x="8593333" y="6752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150241</xdr:rowOff>
    </xdr:from>
    <xdr:to>
      <xdr:col>41</xdr:col>
      <xdr:colOff>101600</xdr:colOff>
      <xdr:row>39</xdr:row>
      <xdr:rowOff>80391</xdr:rowOff>
    </xdr:to>
    <xdr:sp macro="" textlink="">
      <xdr:nvSpPr>
        <xdr:cNvPr id="317" name="楕円 316"/>
        <xdr:cNvSpPr/>
      </xdr:nvSpPr>
      <xdr:spPr>
        <a:xfrm>
          <a:off x="7810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71518</xdr:rowOff>
    </xdr:from>
    <xdr:ext cx="313932" cy="259045"/>
    <xdr:sp macro="" textlink="">
      <xdr:nvSpPr>
        <xdr:cNvPr id="318" name="テキスト ボックス 317"/>
        <xdr:cNvSpPr txBox="1"/>
      </xdr:nvSpPr>
      <xdr:spPr>
        <a:xfrm>
          <a:off x="7704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149860</xdr:rowOff>
    </xdr:from>
    <xdr:to>
      <xdr:col>36</xdr:col>
      <xdr:colOff>165100</xdr:colOff>
      <xdr:row>39</xdr:row>
      <xdr:rowOff>80010</xdr:rowOff>
    </xdr:to>
    <xdr:sp macro="" textlink="">
      <xdr:nvSpPr>
        <xdr:cNvPr id="319" name="楕円 318"/>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71137</xdr:rowOff>
    </xdr:from>
    <xdr:ext cx="313932" cy="259045"/>
    <xdr:sp macro="" textlink="">
      <xdr:nvSpPr>
        <xdr:cNvPr id="320" name="テキスト ボックス 319"/>
        <xdr:cNvSpPr txBox="1"/>
      </xdr:nvSpPr>
      <xdr:spPr>
        <a:xfrm>
          <a:off x="6815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38354</xdr:rowOff>
    </xdr:from>
    <xdr:to>
      <xdr:col>55</xdr:col>
      <xdr:colOff>0</xdr:colOff>
      <xdr:row>59</xdr:row>
      <xdr:rowOff>41631</xdr:rowOff>
    </xdr:to>
    <xdr:cxnSp macro="">
      <xdr:nvCxnSpPr>
        <xdr:cNvPr id="349" name="直線コネクタ 348"/>
        <xdr:cNvCxnSpPr/>
      </xdr:nvCxnSpPr>
      <xdr:spPr>
        <a:xfrm>
          <a:off x="9639300" y="10153904"/>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38354</xdr:rowOff>
    </xdr:from>
    <xdr:to>
      <xdr:col>50</xdr:col>
      <xdr:colOff>114300</xdr:colOff>
      <xdr:row>59</xdr:row>
      <xdr:rowOff>38354</xdr:rowOff>
    </xdr:to>
    <xdr:cxnSp macro="">
      <xdr:nvCxnSpPr>
        <xdr:cNvPr id="352" name="直線コネクタ 351"/>
        <xdr:cNvCxnSpPr/>
      </xdr:nvCxnSpPr>
      <xdr:spPr>
        <a:xfrm>
          <a:off x="8750300" y="1015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21286</xdr:rowOff>
    </xdr:from>
    <xdr:to>
      <xdr:col>45</xdr:col>
      <xdr:colOff>177800</xdr:colOff>
      <xdr:row>59</xdr:row>
      <xdr:rowOff>38354</xdr:rowOff>
    </xdr:to>
    <xdr:cxnSp macro="">
      <xdr:nvCxnSpPr>
        <xdr:cNvPr id="355" name="直線コネクタ 354"/>
        <xdr:cNvCxnSpPr/>
      </xdr:nvCxnSpPr>
      <xdr:spPr>
        <a:xfrm>
          <a:off x="7861300" y="10136836"/>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21286</xdr:rowOff>
    </xdr:from>
    <xdr:to>
      <xdr:col>41</xdr:col>
      <xdr:colOff>50800</xdr:colOff>
      <xdr:row>59</xdr:row>
      <xdr:rowOff>27229</xdr:rowOff>
    </xdr:to>
    <xdr:cxnSp macro="">
      <xdr:nvCxnSpPr>
        <xdr:cNvPr id="358" name="直線コネクタ 357"/>
        <xdr:cNvCxnSpPr/>
      </xdr:nvCxnSpPr>
      <xdr:spPr>
        <a:xfrm flipV="1">
          <a:off x="6972300" y="1013683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162281</xdr:rowOff>
    </xdr:from>
    <xdr:to>
      <xdr:col>55</xdr:col>
      <xdr:colOff>50800</xdr:colOff>
      <xdr:row>59</xdr:row>
      <xdr:rowOff>92431</xdr:rowOff>
    </xdr:to>
    <xdr:sp macro="" textlink="">
      <xdr:nvSpPr>
        <xdr:cNvPr id="368" name="楕円 367"/>
        <xdr:cNvSpPr/>
      </xdr:nvSpPr>
      <xdr:spPr>
        <a:xfrm>
          <a:off x="104267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77208</xdr:rowOff>
    </xdr:from>
    <xdr:ext cx="313932" cy="259045"/>
    <xdr:sp macro="" textlink="">
      <xdr:nvSpPr>
        <xdr:cNvPr id="369" name="農林水産業費該当値テキスト"/>
        <xdr:cNvSpPr txBox="1"/>
      </xdr:nvSpPr>
      <xdr:spPr>
        <a:xfrm>
          <a:off x="10528300" y="1002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159004</xdr:rowOff>
    </xdr:from>
    <xdr:to>
      <xdr:col>50</xdr:col>
      <xdr:colOff>165100</xdr:colOff>
      <xdr:row>59</xdr:row>
      <xdr:rowOff>89154</xdr:rowOff>
    </xdr:to>
    <xdr:sp macro="" textlink="">
      <xdr:nvSpPr>
        <xdr:cNvPr id="370" name="楕円 369"/>
        <xdr:cNvSpPr/>
      </xdr:nvSpPr>
      <xdr:spPr>
        <a:xfrm>
          <a:off x="9588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80281</xdr:rowOff>
    </xdr:from>
    <xdr:ext cx="313932" cy="259045"/>
    <xdr:sp macro="" textlink="">
      <xdr:nvSpPr>
        <xdr:cNvPr id="371" name="テキスト ボックス 370"/>
        <xdr:cNvSpPr txBox="1"/>
      </xdr:nvSpPr>
      <xdr:spPr>
        <a:xfrm>
          <a:off x="9482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159004</xdr:rowOff>
    </xdr:from>
    <xdr:to>
      <xdr:col>46</xdr:col>
      <xdr:colOff>38100</xdr:colOff>
      <xdr:row>59</xdr:row>
      <xdr:rowOff>89154</xdr:rowOff>
    </xdr:to>
    <xdr:sp macro="" textlink="">
      <xdr:nvSpPr>
        <xdr:cNvPr id="372" name="楕円 371"/>
        <xdr:cNvSpPr/>
      </xdr:nvSpPr>
      <xdr:spPr>
        <a:xfrm>
          <a:off x="8699500" y="10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80281</xdr:rowOff>
    </xdr:from>
    <xdr:ext cx="313932" cy="259045"/>
    <xdr:sp macro="" textlink="">
      <xdr:nvSpPr>
        <xdr:cNvPr id="373" name="テキスト ボックス 372"/>
        <xdr:cNvSpPr txBox="1"/>
      </xdr:nvSpPr>
      <xdr:spPr>
        <a:xfrm>
          <a:off x="8593333" y="10195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141936</xdr:rowOff>
    </xdr:from>
    <xdr:to>
      <xdr:col>41</xdr:col>
      <xdr:colOff>101600</xdr:colOff>
      <xdr:row>59</xdr:row>
      <xdr:rowOff>72086</xdr:rowOff>
    </xdr:to>
    <xdr:sp macro="" textlink="">
      <xdr:nvSpPr>
        <xdr:cNvPr id="374" name="楕円 373"/>
        <xdr:cNvSpPr/>
      </xdr:nvSpPr>
      <xdr:spPr>
        <a:xfrm>
          <a:off x="7810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63213</xdr:rowOff>
    </xdr:from>
    <xdr:ext cx="378565" cy="259045"/>
    <xdr:sp macro="" textlink="">
      <xdr:nvSpPr>
        <xdr:cNvPr id="375" name="テキスト ボックス 374"/>
        <xdr:cNvSpPr txBox="1"/>
      </xdr:nvSpPr>
      <xdr:spPr>
        <a:xfrm>
          <a:off x="7672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147879</xdr:rowOff>
    </xdr:from>
    <xdr:to>
      <xdr:col>36</xdr:col>
      <xdr:colOff>165100</xdr:colOff>
      <xdr:row>59</xdr:row>
      <xdr:rowOff>78029</xdr:rowOff>
    </xdr:to>
    <xdr:sp macro="" textlink="">
      <xdr:nvSpPr>
        <xdr:cNvPr id="376" name="楕円 375"/>
        <xdr:cNvSpPr/>
      </xdr:nvSpPr>
      <xdr:spPr>
        <a:xfrm>
          <a:off x="69215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69156</xdr:rowOff>
    </xdr:from>
    <xdr:ext cx="378565" cy="259045"/>
    <xdr:sp macro="" textlink="">
      <xdr:nvSpPr>
        <xdr:cNvPr id="377" name="テキスト ボックス 376"/>
        <xdr:cNvSpPr txBox="1"/>
      </xdr:nvSpPr>
      <xdr:spPr>
        <a:xfrm>
          <a:off x="6783017" y="10184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100876</xdr:rowOff>
    </xdr:from>
    <xdr:to>
      <xdr:col>55</xdr:col>
      <xdr:colOff>0</xdr:colOff>
      <xdr:row>78</xdr:row>
      <xdr:rowOff>28753</xdr:rowOff>
    </xdr:to>
    <xdr:cxnSp macro="">
      <xdr:nvCxnSpPr>
        <xdr:cNvPr id="406" name="直線コネクタ 405"/>
        <xdr:cNvCxnSpPr/>
      </xdr:nvCxnSpPr>
      <xdr:spPr>
        <a:xfrm flipV="1">
          <a:off x="9639300" y="12959626"/>
          <a:ext cx="838200" cy="4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28753</xdr:rowOff>
    </xdr:from>
    <xdr:to>
      <xdr:col>50</xdr:col>
      <xdr:colOff>114300</xdr:colOff>
      <xdr:row>78</xdr:row>
      <xdr:rowOff>47422</xdr:rowOff>
    </xdr:to>
    <xdr:cxnSp macro="">
      <xdr:nvCxnSpPr>
        <xdr:cNvPr id="409" name="直線コネクタ 408"/>
        <xdr:cNvCxnSpPr/>
      </xdr:nvCxnSpPr>
      <xdr:spPr>
        <a:xfrm flipV="1">
          <a:off x="8750300" y="1340185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43726</xdr:rowOff>
    </xdr:from>
    <xdr:to>
      <xdr:col>45</xdr:col>
      <xdr:colOff>177800</xdr:colOff>
      <xdr:row>78</xdr:row>
      <xdr:rowOff>47422</xdr:rowOff>
    </xdr:to>
    <xdr:cxnSp macro="">
      <xdr:nvCxnSpPr>
        <xdr:cNvPr id="412" name="直線コネクタ 411"/>
        <xdr:cNvCxnSpPr/>
      </xdr:nvCxnSpPr>
      <xdr:spPr>
        <a:xfrm>
          <a:off x="7861300" y="1341682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37706</xdr:rowOff>
    </xdr:from>
    <xdr:to>
      <xdr:col>41</xdr:col>
      <xdr:colOff>50800</xdr:colOff>
      <xdr:row>78</xdr:row>
      <xdr:rowOff>43726</xdr:rowOff>
    </xdr:to>
    <xdr:cxnSp macro="">
      <xdr:nvCxnSpPr>
        <xdr:cNvPr id="415" name="直線コネクタ 414"/>
        <xdr:cNvCxnSpPr/>
      </xdr:nvCxnSpPr>
      <xdr:spPr>
        <a:xfrm>
          <a:off x="6972300" y="13410806"/>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50076</xdr:rowOff>
    </xdr:from>
    <xdr:to>
      <xdr:col>55</xdr:col>
      <xdr:colOff>50800</xdr:colOff>
      <xdr:row>75</xdr:row>
      <xdr:rowOff>151676</xdr:rowOff>
    </xdr:to>
    <xdr:sp macro="" textlink="">
      <xdr:nvSpPr>
        <xdr:cNvPr id="425" name="楕円 424"/>
        <xdr:cNvSpPr/>
      </xdr:nvSpPr>
      <xdr:spPr>
        <a:xfrm>
          <a:off x="10426700" y="129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72953</xdr:rowOff>
    </xdr:from>
    <xdr:ext cx="534377" cy="259045"/>
    <xdr:sp macro="" textlink="">
      <xdr:nvSpPr>
        <xdr:cNvPr id="426" name="商工費該当値テキスト"/>
        <xdr:cNvSpPr txBox="1"/>
      </xdr:nvSpPr>
      <xdr:spPr>
        <a:xfrm>
          <a:off x="10528300" y="127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149403</xdr:rowOff>
    </xdr:from>
    <xdr:to>
      <xdr:col>50</xdr:col>
      <xdr:colOff>165100</xdr:colOff>
      <xdr:row>78</xdr:row>
      <xdr:rowOff>79553</xdr:rowOff>
    </xdr:to>
    <xdr:sp macro="" textlink="">
      <xdr:nvSpPr>
        <xdr:cNvPr id="427" name="楕円 426"/>
        <xdr:cNvSpPr/>
      </xdr:nvSpPr>
      <xdr:spPr>
        <a:xfrm>
          <a:off x="9588500" y="133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70680</xdr:rowOff>
    </xdr:from>
    <xdr:ext cx="469744" cy="259045"/>
    <xdr:sp macro="" textlink="">
      <xdr:nvSpPr>
        <xdr:cNvPr id="428" name="テキスト ボックス 427"/>
        <xdr:cNvSpPr txBox="1"/>
      </xdr:nvSpPr>
      <xdr:spPr>
        <a:xfrm>
          <a:off x="9404428" y="134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168072</xdr:rowOff>
    </xdr:from>
    <xdr:to>
      <xdr:col>46</xdr:col>
      <xdr:colOff>38100</xdr:colOff>
      <xdr:row>78</xdr:row>
      <xdr:rowOff>98222</xdr:rowOff>
    </xdr:to>
    <xdr:sp macro="" textlink="">
      <xdr:nvSpPr>
        <xdr:cNvPr id="429" name="楕円 428"/>
        <xdr:cNvSpPr/>
      </xdr:nvSpPr>
      <xdr:spPr>
        <a:xfrm>
          <a:off x="86995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89349</xdr:rowOff>
    </xdr:from>
    <xdr:ext cx="469744" cy="259045"/>
    <xdr:sp macro="" textlink="">
      <xdr:nvSpPr>
        <xdr:cNvPr id="430" name="テキスト ボックス 429"/>
        <xdr:cNvSpPr txBox="1"/>
      </xdr:nvSpPr>
      <xdr:spPr>
        <a:xfrm>
          <a:off x="8515428" y="134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164376</xdr:rowOff>
    </xdr:from>
    <xdr:to>
      <xdr:col>41</xdr:col>
      <xdr:colOff>101600</xdr:colOff>
      <xdr:row>78</xdr:row>
      <xdr:rowOff>94526</xdr:rowOff>
    </xdr:to>
    <xdr:sp macro="" textlink="">
      <xdr:nvSpPr>
        <xdr:cNvPr id="431" name="楕円 430"/>
        <xdr:cNvSpPr/>
      </xdr:nvSpPr>
      <xdr:spPr>
        <a:xfrm>
          <a:off x="7810500" y="13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85653</xdr:rowOff>
    </xdr:from>
    <xdr:ext cx="469744" cy="259045"/>
    <xdr:sp macro="" textlink="">
      <xdr:nvSpPr>
        <xdr:cNvPr id="432" name="テキスト ボックス 431"/>
        <xdr:cNvSpPr txBox="1"/>
      </xdr:nvSpPr>
      <xdr:spPr>
        <a:xfrm>
          <a:off x="7626428" y="134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158356</xdr:rowOff>
    </xdr:from>
    <xdr:to>
      <xdr:col>36</xdr:col>
      <xdr:colOff>165100</xdr:colOff>
      <xdr:row>78</xdr:row>
      <xdr:rowOff>88506</xdr:rowOff>
    </xdr:to>
    <xdr:sp macro="" textlink="">
      <xdr:nvSpPr>
        <xdr:cNvPr id="433" name="楕円 432"/>
        <xdr:cNvSpPr/>
      </xdr:nvSpPr>
      <xdr:spPr>
        <a:xfrm>
          <a:off x="6921500" y="133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79633</xdr:rowOff>
    </xdr:from>
    <xdr:ext cx="469744" cy="259045"/>
    <xdr:sp macro="" textlink="">
      <xdr:nvSpPr>
        <xdr:cNvPr id="434" name="テキスト ボックス 433"/>
        <xdr:cNvSpPr txBox="1"/>
      </xdr:nvSpPr>
      <xdr:spPr>
        <a:xfrm>
          <a:off x="6737428" y="134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81232</xdr:rowOff>
    </xdr:from>
    <xdr:to>
      <xdr:col>54</xdr:col>
      <xdr:colOff>189865</xdr:colOff>
      <xdr:row>98</xdr:row>
      <xdr:rowOff>76454</xdr:rowOff>
    </xdr:to>
    <xdr:cxnSp macro="">
      <xdr:nvCxnSpPr>
        <xdr:cNvPr id="460" name="直線コネクタ 459"/>
        <xdr:cNvCxnSpPr/>
      </xdr:nvCxnSpPr>
      <xdr:spPr>
        <a:xfrm flipV="1">
          <a:off x="10475595" y="16197532"/>
          <a:ext cx="1270" cy="68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80281</xdr:rowOff>
    </xdr:from>
    <xdr:ext cx="534377" cy="259045"/>
    <xdr:sp macro="" textlink="">
      <xdr:nvSpPr>
        <xdr:cNvPr id="461" name="土木費最小値テキスト"/>
        <xdr:cNvSpPr txBox="1"/>
      </xdr:nvSpPr>
      <xdr:spPr>
        <a:xfrm>
          <a:off x="10528300" y="16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76454</xdr:rowOff>
    </xdr:from>
    <xdr:to>
      <xdr:col>55</xdr:col>
      <xdr:colOff>88900</xdr:colOff>
      <xdr:row>98</xdr:row>
      <xdr:rowOff>76454</xdr:rowOff>
    </xdr:to>
    <xdr:cxnSp macro="">
      <xdr:nvCxnSpPr>
        <xdr:cNvPr id="462" name="直線コネクタ 461"/>
        <xdr:cNvCxnSpPr/>
      </xdr:nvCxnSpPr>
      <xdr:spPr>
        <a:xfrm>
          <a:off x="10388600" y="1687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27909</xdr:rowOff>
    </xdr:from>
    <xdr:ext cx="534377" cy="259045"/>
    <xdr:sp macro="" textlink="">
      <xdr:nvSpPr>
        <xdr:cNvPr id="463" name="土木費最大値テキスト"/>
        <xdr:cNvSpPr txBox="1"/>
      </xdr:nvSpPr>
      <xdr:spPr>
        <a:xfrm>
          <a:off x="10528300" y="159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81232</xdr:rowOff>
    </xdr:from>
    <xdr:to>
      <xdr:col>55</xdr:col>
      <xdr:colOff>88900</xdr:colOff>
      <xdr:row>94</xdr:row>
      <xdr:rowOff>81232</xdr:rowOff>
    </xdr:to>
    <xdr:cxnSp macro="">
      <xdr:nvCxnSpPr>
        <xdr:cNvPr id="464" name="直線コネクタ 463"/>
        <xdr:cNvCxnSpPr/>
      </xdr:nvCxnSpPr>
      <xdr:spPr>
        <a:xfrm>
          <a:off x="10388600" y="1619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58720</xdr:rowOff>
    </xdr:from>
    <xdr:to>
      <xdr:col>55</xdr:col>
      <xdr:colOff>0</xdr:colOff>
      <xdr:row>97</xdr:row>
      <xdr:rowOff>47292</xdr:rowOff>
    </xdr:to>
    <xdr:cxnSp macro="">
      <xdr:nvCxnSpPr>
        <xdr:cNvPr id="465" name="直線コネクタ 464"/>
        <xdr:cNvCxnSpPr/>
      </xdr:nvCxnSpPr>
      <xdr:spPr>
        <a:xfrm>
          <a:off x="9639300" y="16517920"/>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163785</xdr:rowOff>
    </xdr:from>
    <xdr:ext cx="534377" cy="259045"/>
    <xdr:sp macro="" textlink="">
      <xdr:nvSpPr>
        <xdr:cNvPr id="466" name="土木費平均値テキスト"/>
        <xdr:cNvSpPr txBox="1"/>
      </xdr:nvSpPr>
      <xdr:spPr>
        <a:xfrm>
          <a:off x="10528300" y="16622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13908</xdr:rowOff>
    </xdr:from>
    <xdr:to>
      <xdr:col>55</xdr:col>
      <xdr:colOff>50800</xdr:colOff>
      <xdr:row>97</xdr:row>
      <xdr:rowOff>115508</xdr:rowOff>
    </xdr:to>
    <xdr:sp macro="" textlink="">
      <xdr:nvSpPr>
        <xdr:cNvPr id="467" name="フローチャート: 判断 466"/>
        <xdr:cNvSpPr/>
      </xdr:nvSpPr>
      <xdr:spPr>
        <a:xfrm>
          <a:off x="10426700" y="1664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131742</xdr:rowOff>
    </xdr:from>
    <xdr:to>
      <xdr:col>50</xdr:col>
      <xdr:colOff>114300</xdr:colOff>
      <xdr:row>96</xdr:row>
      <xdr:rowOff>58720</xdr:rowOff>
    </xdr:to>
    <xdr:cxnSp macro="">
      <xdr:nvCxnSpPr>
        <xdr:cNvPr id="468" name="直線コネクタ 467"/>
        <xdr:cNvCxnSpPr/>
      </xdr:nvCxnSpPr>
      <xdr:spPr>
        <a:xfrm>
          <a:off x="8750300" y="15390792"/>
          <a:ext cx="889000" cy="11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32240</xdr:rowOff>
    </xdr:from>
    <xdr:to>
      <xdr:col>50</xdr:col>
      <xdr:colOff>165100</xdr:colOff>
      <xdr:row>97</xdr:row>
      <xdr:rowOff>133840</xdr:rowOff>
    </xdr:to>
    <xdr:sp macro="" textlink="">
      <xdr:nvSpPr>
        <xdr:cNvPr id="469" name="フローチャート: 判断 468"/>
        <xdr:cNvSpPr/>
      </xdr:nvSpPr>
      <xdr:spPr>
        <a:xfrm>
          <a:off x="9588500" y="166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124967</xdr:rowOff>
    </xdr:from>
    <xdr:ext cx="534377" cy="259045"/>
    <xdr:sp macro="" textlink="">
      <xdr:nvSpPr>
        <xdr:cNvPr id="470" name="テキスト ボックス 469"/>
        <xdr:cNvSpPr txBox="1"/>
      </xdr:nvSpPr>
      <xdr:spPr>
        <a:xfrm>
          <a:off x="9372111" y="167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131742</xdr:rowOff>
    </xdr:from>
    <xdr:to>
      <xdr:col>45</xdr:col>
      <xdr:colOff>177800</xdr:colOff>
      <xdr:row>95</xdr:row>
      <xdr:rowOff>112540</xdr:rowOff>
    </xdr:to>
    <xdr:cxnSp macro="">
      <xdr:nvCxnSpPr>
        <xdr:cNvPr id="471" name="直線コネクタ 470"/>
        <xdr:cNvCxnSpPr/>
      </xdr:nvCxnSpPr>
      <xdr:spPr>
        <a:xfrm flipV="1">
          <a:off x="7861300" y="15390792"/>
          <a:ext cx="8890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29910</xdr:rowOff>
    </xdr:from>
    <xdr:to>
      <xdr:col>46</xdr:col>
      <xdr:colOff>38100</xdr:colOff>
      <xdr:row>97</xdr:row>
      <xdr:rowOff>131510</xdr:rowOff>
    </xdr:to>
    <xdr:sp macro="" textlink="">
      <xdr:nvSpPr>
        <xdr:cNvPr id="472" name="フローチャート: 判断 471"/>
        <xdr:cNvSpPr/>
      </xdr:nvSpPr>
      <xdr:spPr>
        <a:xfrm>
          <a:off x="86995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122637</xdr:rowOff>
    </xdr:from>
    <xdr:ext cx="534377" cy="259045"/>
    <xdr:sp macro="" textlink="">
      <xdr:nvSpPr>
        <xdr:cNvPr id="473" name="テキスト ボックス 472"/>
        <xdr:cNvSpPr txBox="1"/>
      </xdr:nvSpPr>
      <xdr:spPr>
        <a:xfrm>
          <a:off x="8483111" y="167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112540</xdr:rowOff>
    </xdr:from>
    <xdr:to>
      <xdr:col>41</xdr:col>
      <xdr:colOff>50800</xdr:colOff>
      <xdr:row>97</xdr:row>
      <xdr:rowOff>71338</xdr:rowOff>
    </xdr:to>
    <xdr:cxnSp macro="">
      <xdr:nvCxnSpPr>
        <xdr:cNvPr id="474" name="直線コネクタ 473"/>
        <xdr:cNvCxnSpPr/>
      </xdr:nvCxnSpPr>
      <xdr:spPr>
        <a:xfrm flipV="1">
          <a:off x="6972300" y="16400290"/>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2054</xdr:rowOff>
    </xdr:from>
    <xdr:to>
      <xdr:col>41</xdr:col>
      <xdr:colOff>101600</xdr:colOff>
      <xdr:row>97</xdr:row>
      <xdr:rowOff>103654</xdr:rowOff>
    </xdr:to>
    <xdr:sp macro="" textlink="">
      <xdr:nvSpPr>
        <xdr:cNvPr id="475" name="フローチャート: 判断 474"/>
        <xdr:cNvSpPr/>
      </xdr:nvSpPr>
      <xdr:spPr>
        <a:xfrm>
          <a:off x="7810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94781</xdr:rowOff>
    </xdr:from>
    <xdr:ext cx="534377" cy="259045"/>
    <xdr:sp macro="" textlink="">
      <xdr:nvSpPr>
        <xdr:cNvPr id="476" name="テキスト ボックス 475"/>
        <xdr:cNvSpPr txBox="1"/>
      </xdr:nvSpPr>
      <xdr:spPr>
        <a:xfrm>
          <a:off x="7594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168115</xdr:rowOff>
    </xdr:from>
    <xdr:to>
      <xdr:col>36</xdr:col>
      <xdr:colOff>165100</xdr:colOff>
      <xdr:row>97</xdr:row>
      <xdr:rowOff>98265</xdr:rowOff>
    </xdr:to>
    <xdr:sp macro="" textlink="">
      <xdr:nvSpPr>
        <xdr:cNvPr id="477" name="フローチャート: 判断 476"/>
        <xdr:cNvSpPr/>
      </xdr:nvSpPr>
      <xdr:spPr>
        <a:xfrm>
          <a:off x="6921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114792</xdr:rowOff>
    </xdr:from>
    <xdr:ext cx="534377" cy="259045"/>
    <xdr:sp macro="" textlink="">
      <xdr:nvSpPr>
        <xdr:cNvPr id="478" name="テキスト ボックス 477"/>
        <xdr:cNvSpPr txBox="1"/>
      </xdr:nvSpPr>
      <xdr:spPr>
        <a:xfrm>
          <a:off x="6705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167942</xdr:rowOff>
    </xdr:from>
    <xdr:to>
      <xdr:col>55</xdr:col>
      <xdr:colOff>50800</xdr:colOff>
      <xdr:row>97</xdr:row>
      <xdr:rowOff>98092</xdr:rowOff>
    </xdr:to>
    <xdr:sp macro="" textlink="">
      <xdr:nvSpPr>
        <xdr:cNvPr id="484" name="楕円 483"/>
        <xdr:cNvSpPr/>
      </xdr:nvSpPr>
      <xdr:spPr>
        <a:xfrm>
          <a:off x="10426700" y="166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19369</xdr:rowOff>
    </xdr:from>
    <xdr:ext cx="534377" cy="259045"/>
    <xdr:sp macro="" textlink="">
      <xdr:nvSpPr>
        <xdr:cNvPr id="485" name="土木費該当値テキスト"/>
        <xdr:cNvSpPr txBox="1"/>
      </xdr:nvSpPr>
      <xdr:spPr>
        <a:xfrm>
          <a:off x="10528300" y="164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7920</xdr:rowOff>
    </xdr:from>
    <xdr:to>
      <xdr:col>50</xdr:col>
      <xdr:colOff>165100</xdr:colOff>
      <xdr:row>96</xdr:row>
      <xdr:rowOff>109520</xdr:rowOff>
    </xdr:to>
    <xdr:sp macro="" textlink="">
      <xdr:nvSpPr>
        <xdr:cNvPr id="486" name="楕円 485"/>
        <xdr:cNvSpPr/>
      </xdr:nvSpPr>
      <xdr:spPr>
        <a:xfrm>
          <a:off x="9588500" y="16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126047</xdr:rowOff>
    </xdr:from>
    <xdr:ext cx="534377" cy="259045"/>
    <xdr:sp macro="" textlink="">
      <xdr:nvSpPr>
        <xdr:cNvPr id="487" name="テキスト ボックス 486"/>
        <xdr:cNvSpPr txBox="1"/>
      </xdr:nvSpPr>
      <xdr:spPr>
        <a:xfrm>
          <a:off x="9372111" y="16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80942</xdr:rowOff>
    </xdr:from>
    <xdr:to>
      <xdr:col>46</xdr:col>
      <xdr:colOff>38100</xdr:colOff>
      <xdr:row>90</xdr:row>
      <xdr:rowOff>11092</xdr:rowOff>
    </xdr:to>
    <xdr:sp macro="" textlink="">
      <xdr:nvSpPr>
        <xdr:cNvPr id="488" name="楕円 487"/>
        <xdr:cNvSpPr/>
      </xdr:nvSpPr>
      <xdr:spPr>
        <a:xfrm>
          <a:off x="86995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27619</xdr:rowOff>
    </xdr:from>
    <xdr:ext cx="599010" cy="259045"/>
    <xdr:sp macro="" textlink="">
      <xdr:nvSpPr>
        <xdr:cNvPr id="489" name="テキスト ボックス 488"/>
        <xdr:cNvSpPr txBox="1"/>
      </xdr:nvSpPr>
      <xdr:spPr>
        <a:xfrm>
          <a:off x="8450795" y="1511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61740</xdr:rowOff>
    </xdr:from>
    <xdr:to>
      <xdr:col>41</xdr:col>
      <xdr:colOff>101600</xdr:colOff>
      <xdr:row>95</xdr:row>
      <xdr:rowOff>163340</xdr:rowOff>
    </xdr:to>
    <xdr:sp macro="" textlink="">
      <xdr:nvSpPr>
        <xdr:cNvPr id="490" name="楕円 489"/>
        <xdr:cNvSpPr/>
      </xdr:nvSpPr>
      <xdr:spPr>
        <a:xfrm>
          <a:off x="7810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8417</xdr:rowOff>
    </xdr:from>
    <xdr:ext cx="534377" cy="259045"/>
    <xdr:sp macro="" textlink="">
      <xdr:nvSpPr>
        <xdr:cNvPr id="491" name="テキスト ボックス 490"/>
        <xdr:cNvSpPr txBox="1"/>
      </xdr:nvSpPr>
      <xdr:spPr>
        <a:xfrm>
          <a:off x="7594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20538</xdr:rowOff>
    </xdr:from>
    <xdr:to>
      <xdr:col>36</xdr:col>
      <xdr:colOff>165100</xdr:colOff>
      <xdr:row>97</xdr:row>
      <xdr:rowOff>122138</xdr:rowOff>
    </xdr:to>
    <xdr:sp macro="" textlink="">
      <xdr:nvSpPr>
        <xdr:cNvPr id="492" name="楕円 491"/>
        <xdr:cNvSpPr/>
      </xdr:nvSpPr>
      <xdr:spPr>
        <a:xfrm>
          <a:off x="6921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113265</xdr:rowOff>
    </xdr:from>
    <xdr:ext cx="534377" cy="259045"/>
    <xdr:sp macro="" textlink="">
      <xdr:nvSpPr>
        <xdr:cNvPr id="493" name="テキスト ボックス 492"/>
        <xdr:cNvSpPr txBox="1"/>
      </xdr:nvSpPr>
      <xdr:spPr>
        <a:xfrm>
          <a:off x="6705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6" name="直線コネクタ 515"/>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7"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8" name="直線コネクタ 517"/>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9"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20" name="直線コネクタ 519"/>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43322</xdr:rowOff>
    </xdr:from>
    <xdr:to>
      <xdr:col>85</xdr:col>
      <xdr:colOff>127000</xdr:colOff>
      <xdr:row>37</xdr:row>
      <xdr:rowOff>106142</xdr:rowOff>
    </xdr:to>
    <xdr:cxnSp macro="">
      <xdr:nvCxnSpPr>
        <xdr:cNvPr id="521" name="直線コネクタ 520"/>
        <xdr:cNvCxnSpPr/>
      </xdr:nvCxnSpPr>
      <xdr:spPr>
        <a:xfrm>
          <a:off x="15481300" y="6386972"/>
          <a:ext cx="8382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2"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3" name="フローチャート: 判断 522"/>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152776</xdr:rowOff>
    </xdr:from>
    <xdr:to>
      <xdr:col>81</xdr:col>
      <xdr:colOff>50800</xdr:colOff>
      <xdr:row>37</xdr:row>
      <xdr:rowOff>43322</xdr:rowOff>
    </xdr:to>
    <xdr:cxnSp macro="">
      <xdr:nvCxnSpPr>
        <xdr:cNvPr id="524" name="直線コネクタ 523"/>
        <xdr:cNvCxnSpPr/>
      </xdr:nvCxnSpPr>
      <xdr:spPr>
        <a:xfrm>
          <a:off x="14592300" y="6324976"/>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5" name="フローチャート: 判断 524"/>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6" name="テキスト ボックス 525"/>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152776</xdr:rowOff>
    </xdr:from>
    <xdr:to>
      <xdr:col>76</xdr:col>
      <xdr:colOff>114300</xdr:colOff>
      <xdr:row>37</xdr:row>
      <xdr:rowOff>70297</xdr:rowOff>
    </xdr:to>
    <xdr:cxnSp macro="">
      <xdr:nvCxnSpPr>
        <xdr:cNvPr id="527" name="直線コネクタ 526"/>
        <xdr:cNvCxnSpPr/>
      </xdr:nvCxnSpPr>
      <xdr:spPr>
        <a:xfrm flipV="1">
          <a:off x="13703300" y="6324976"/>
          <a:ext cx="8890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8" name="フローチャート: 判断 527"/>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9" name="テキスト ボックス 528"/>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69474</xdr:rowOff>
    </xdr:from>
    <xdr:to>
      <xdr:col>71</xdr:col>
      <xdr:colOff>177800</xdr:colOff>
      <xdr:row>37</xdr:row>
      <xdr:rowOff>70297</xdr:rowOff>
    </xdr:to>
    <xdr:cxnSp macro="">
      <xdr:nvCxnSpPr>
        <xdr:cNvPr id="530" name="直線コネクタ 529"/>
        <xdr:cNvCxnSpPr/>
      </xdr:nvCxnSpPr>
      <xdr:spPr>
        <a:xfrm>
          <a:off x="12814300" y="641312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31" name="フローチャート: 判断 530"/>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32" name="テキスト ボックス 531"/>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3" name="フローチャート: 判断 532"/>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4" name="テキスト ボックス 533"/>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55342</xdr:rowOff>
    </xdr:from>
    <xdr:to>
      <xdr:col>85</xdr:col>
      <xdr:colOff>177800</xdr:colOff>
      <xdr:row>37</xdr:row>
      <xdr:rowOff>156942</xdr:rowOff>
    </xdr:to>
    <xdr:sp macro="" textlink="">
      <xdr:nvSpPr>
        <xdr:cNvPr id="540" name="楕円 539"/>
        <xdr:cNvSpPr/>
      </xdr:nvSpPr>
      <xdr:spPr>
        <a:xfrm>
          <a:off x="16268700" y="63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33769</xdr:rowOff>
    </xdr:from>
    <xdr:ext cx="534377" cy="259045"/>
    <xdr:sp macro="" textlink="">
      <xdr:nvSpPr>
        <xdr:cNvPr id="541" name="消防費該当値テキスト"/>
        <xdr:cNvSpPr txBox="1"/>
      </xdr:nvSpPr>
      <xdr:spPr>
        <a:xfrm>
          <a:off x="16370300" y="63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163972</xdr:rowOff>
    </xdr:from>
    <xdr:to>
      <xdr:col>81</xdr:col>
      <xdr:colOff>101600</xdr:colOff>
      <xdr:row>37</xdr:row>
      <xdr:rowOff>94122</xdr:rowOff>
    </xdr:to>
    <xdr:sp macro="" textlink="">
      <xdr:nvSpPr>
        <xdr:cNvPr id="542" name="楕円 541"/>
        <xdr:cNvSpPr/>
      </xdr:nvSpPr>
      <xdr:spPr>
        <a:xfrm>
          <a:off x="15430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85249</xdr:rowOff>
    </xdr:from>
    <xdr:ext cx="534377" cy="259045"/>
    <xdr:sp macro="" textlink="">
      <xdr:nvSpPr>
        <xdr:cNvPr id="543" name="テキスト ボックス 542"/>
        <xdr:cNvSpPr txBox="1"/>
      </xdr:nvSpPr>
      <xdr:spPr>
        <a:xfrm>
          <a:off x="15214111" y="64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101976</xdr:rowOff>
    </xdr:from>
    <xdr:to>
      <xdr:col>76</xdr:col>
      <xdr:colOff>165100</xdr:colOff>
      <xdr:row>37</xdr:row>
      <xdr:rowOff>32126</xdr:rowOff>
    </xdr:to>
    <xdr:sp macro="" textlink="">
      <xdr:nvSpPr>
        <xdr:cNvPr id="544" name="楕円 543"/>
        <xdr:cNvSpPr/>
      </xdr:nvSpPr>
      <xdr:spPr>
        <a:xfrm>
          <a:off x="14541500" y="62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48653</xdr:rowOff>
    </xdr:from>
    <xdr:ext cx="534377" cy="259045"/>
    <xdr:sp macro="" textlink="">
      <xdr:nvSpPr>
        <xdr:cNvPr id="545" name="テキスト ボックス 544"/>
        <xdr:cNvSpPr txBox="1"/>
      </xdr:nvSpPr>
      <xdr:spPr>
        <a:xfrm>
          <a:off x="14325111" y="60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19497</xdr:rowOff>
    </xdr:from>
    <xdr:to>
      <xdr:col>72</xdr:col>
      <xdr:colOff>38100</xdr:colOff>
      <xdr:row>37</xdr:row>
      <xdr:rowOff>121097</xdr:rowOff>
    </xdr:to>
    <xdr:sp macro="" textlink="">
      <xdr:nvSpPr>
        <xdr:cNvPr id="546" name="楕円 545"/>
        <xdr:cNvSpPr/>
      </xdr:nvSpPr>
      <xdr:spPr>
        <a:xfrm>
          <a:off x="13652500" y="6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137624</xdr:rowOff>
    </xdr:from>
    <xdr:ext cx="534377" cy="259045"/>
    <xdr:sp macro="" textlink="">
      <xdr:nvSpPr>
        <xdr:cNvPr id="547" name="テキスト ボックス 546"/>
        <xdr:cNvSpPr txBox="1"/>
      </xdr:nvSpPr>
      <xdr:spPr>
        <a:xfrm>
          <a:off x="13436111" y="613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18674</xdr:rowOff>
    </xdr:from>
    <xdr:to>
      <xdr:col>67</xdr:col>
      <xdr:colOff>101600</xdr:colOff>
      <xdr:row>37</xdr:row>
      <xdr:rowOff>120274</xdr:rowOff>
    </xdr:to>
    <xdr:sp macro="" textlink="">
      <xdr:nvSpPr>
        <xdr:cNvPr id="548" name="楕円 547"/>
        <xdr:cNvSpPr/>
      </xdr:nvSpPr>
      <xdr:spPr>
        <a:xfrm>
          <a:off x="12763500" y="63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136801</xdr:rowOff>
    </xdr:from>
    <xdr:ext cx="534377" cy="259045"/>
    <xdr:sp macro="" textlink="">
      <xdr:nvSpPr>
        <xdr:cNvPr id="549" name="テキスト ボックス 548"/>
        <xdr:cNvSpPr txBox="1"/>
      </xdr:nvSpPr>
      <xdr:spPr>
        <a:xfrm>
          <a:off x="12547111" y="61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60661</xdr:rowOff>
    </xdr:from>
    <xdr:to>
      <xdr:col>85</xdr:col>
      <xdr:colOff>126364</xdr:colOff>
      <xdr:row>58</xdr:row>
      <xdr:rowOff>160007</xdr:rowOff>
    </xdr:to>
    <xdr:cxnSp macro="">
      <xdr:nvCxnSpPr>
        <xdr:cNvPr id="574" name="直線コネクタ 573"/>
        <xdr:cNvCxnSpPr/>
      </xdr:nvCxnSpPr>
      <xdr:spPr>
        <a:xfrm flipV="1">
          <a:off x="16317595" y="9147511"/>
          <a:ext cx="1269" cy="95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163834</xdr:rowOff>
    </xdr:from>
    <xdr:ext cx="534377" cy="259045"/>
    <xdr:sp macro="" textlink="">
      <xdr:nvSpPr>
        <xdr:cNvPr id="575" name="教育費最小値テキスト"/>
        <xdr:cNvSpPr txBox="1"/>
      </xdr:nvSpPr>
      <xdr:spPr>
        <a:xfrm>
          <a:off x="16370300" y="101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160007</xdr:rowOff>
    </xdr:from>
    <xdr:to>
      <xdr:col>86</xdr:col>
      <xdr:colOff>25400</xdr:colOff>
      <xdr:row>58</xdr:row>
      <xdr:rowOff>160007</xdr:rowOff>
    </xdr:to>
    <xdr:cxnSp macro="">
      <xdr:nvCxnSpPr>
        <xdr:cNvPr id="576" name="直線コネクタ 575"/>
        <xdr:cNvCxnSpPr/>
      </xdr:nvCxnSpPr>
      <xdr:spPr>
        <a:xfrm>
          <a:off x="16230600" y="101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7338</xdr:rowOff>
    </xdr:from>
    <xdr:ext cx="534377" cy="259045"/>
    <xdr:sp macro="" textlink="">
      <xdr:nvSpPr>
        <xdr:cNvPr id="577" name="教育費最大値テキスト"/>
        <xdr:cNvSpPr txBox="1"/>
      </xdr:nvSpPr>
      <xdr:spPr>
        <a:xfrm>
          <a:off x="16370300" y="89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60661</xdr:rowOff>
    </xdr:from>
    <xdr:to>
      <xdr:col>86</xdr:col>
      <xdr:colOff>25400</xdr:colOff>
      <xdr:row>53</xdr:row>
      <xdr:rowOff>60661</xdr:rowOff>
    </xdr:to>
    <xdr:cxnSp macro="">
      <xdr:nvCxnSpPr>
        <xdr:cNvPr id="578" name="直線コネクタ 577"/>
        <xdr:cNvCxnSpPr/>
      </xdr:nvCxnSpPr>
      <xdr:spPr>
        <a:xfrm>
          <a:off x="16230600" y="914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74225</xdr:rowOff>
    </xdr:from>
    <xdr:to>
      <xdr:col>85</xdr:col>
      <xdr:colOff>127000</xdr:colOff>
      <xdr:row>53</xdr:row>
      <xdr:rowOff>60661</xdr:rowOff>
    </xdr:to>
    <xdr:cxnSp macro="">
      <xdr:nvCxnSpPr>
        <xdr:cNvPr id="579" name="直線コネクタ 578"/>
        <xdr:cNvCxnSpPr/>
      </xdr:nvCxnSpPr>
      <xdr:spPr>
        <a:xfrm>
          <a:off x="15481300" y="8989625"/>
          <a:ext cx="8382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132269</xdr:rowOff>
    </xdr:from>
    <xdr:ext cx="534377" cy="259045"/>
    <xdr:sp macro="" textlink="">
      <xdr:nvSpPr>
        <xdr:cNvPr id="580" name="教育費平均値テキスト"/>
        <xdr:cNvSpPr txBox="1"/>
      </xdr:nvSpPr>
      <xdr:spPr>
        <a:xfrm>
          <a:off x="16370300" y="9562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153842</xdr:rowOff>
    </xdr:from>
    <xdr:to>
      <xdr:col>85</xdr:col>
      <xdr:colOff>177800</xdr:colOff>
      <xdr:row>56</xdr:row>
      <xdr:rowOff>83992</xdr:rowOff>
    </xdr:to>
    <xdr:sp macro="" textlink="">
      <xdr:nvSpPr>
        <xdr:cNvPr id="581" name="フローチャート: 判断 580"/>
        <xdr:cNvSpPr/>
      </xdr:nvSpPr>
      <xdr:spPr>
        <a:xfrm>
          <a:off x="162687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156502</xdr:rowOff>
    </xdr:from>
    <xdr:to>
      <xdr:col>81</xdr:col>
      <xdr:colOff>50800</xdr:colOff>
      <xdr:row>52</xdr:row>
      <xdr:rowOff>74225</xdr:rowOff>
    </xdr:to>
    <xdr:cxnSp macro="">
      <xdr:nvCxnSpPr>
        <xdr:cNvPr id="582" name="直線コネクタ 581"/>
        <xdr:cNvCxnSpPr/>
      </xdr:nvCxnSpPr>
      <xdr:spPr>
        <a:xfrm>
          <a:off x="14592300" y="8900452"/>
          <a:ext cx="8890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119952</xdr:rowOff>
    </xdr:from>
    <xdr:to>
      <xdr:col>81</xdr:col>
      <xdr:colOff>101600</xdr:colOff>
      <xdr:row>57</xdr:row>
      <xdr:rowOff>50102</xdr:rowOff>
    </xdr:to>
    <xdr:sp macro="" textlink="">
      <xdr:nvSpPr>
        <xdr:cNvPr id="583" name="フローチャート: 判断 582"/>
        <xdr:cNvSpPr/>
      </xdr:nvSpPr>
      <xdr:spPr>
        <a:xfrm>
          <a:off x="15430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41229</xdr:rowOff>
    </xdr:from>
    <xdr:ext cx="534377" cy="259045"/>
    <xdr:sp macro="" textlink="">
      <xdr:nvSpPr>
        <xdr:cNvPr id="584" name="テキスト ボックス 583"/>
        <xdr:cNvSpPr txBox="1"/>
      </xdr:nvSpPr>
      <xdr:spPr>
        <a:xfrm>
          <a:off x="15214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156502</xdr:rowOff>
    </xdr:from>
    <xdr:to>
      <xdr:col>76</xdr:col>
      <xdr:colOff>114300</xdr:colOff>
      <xdr:row>53</xdr:row>
      <xdr:rowOff>93294</xdr:rowOff>
    </xdr:to>
    <xdr:cxnSp macro="">
      <xdr:nvCxnSpPr>
        <xdr:cNvPr id="585" name="直線コネクタ 584"/>
        <xdr:cNvCxnSpPr/>
      </xdr:nvCxnSpPr>
      <xdr:spPr>
        <a:xfrm flipV="1">
          <a:off x="13703300" y="8900452"/>
          <a:ext cx="8890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3784</xdr:rowOff>
    </xdr:from>
    <xdr:to>
      <xdr:col>76</xdr:col>
      <xdr:colOff>165100</xdr:colOff>
      <xdr:row>57</xdr:row>
      <xdr:rowOff>105384</xdr:rowOff>
    </xdr:to>
    <xdr:sp macro="" textlink="">
      <xdr:nvSpPr>
        <xdr:cNvPr id="586" name="フローチャート: 判断 585"/>
        <xdr:cNvSpPr/>
      </xdr:nvSpPr>
      <xdr:spPr>
        <a:xfrm>
          <a:off x="14541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96511</xdr:rowOff>
    </xdr:from>
    <xdr:ext cx="534377" cy="259045"/>
    <xdr:sp macro="" textlink="">
      <xdr:nvSpPr>
        <xdr:cNvPr id="587" name="テキスト ボックス 586"/>
        <xdr:cNvSpPr txBox="1"/>
      </xdr:nvSpPr>
      <xdr:spPr>
        <a:xfrm>
          <a:off x="14325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156216</xdr:rowOff>
    </xdr:from>
    <xdr:to>
      <xdr:col>71</xdr:col>
      <xdr:colOff>177800</xdr:colOff>
      <xdr:row>53</xdr:row>
      <xdr:rowOff>93294</xdr:rowOff>
    </xdr:to>
    <xdr:cxnSp macro="">
      <xdr:nvCxnSpPr>
        <xdr:cNvPr id="588" name="直線コネクタ 587"/>
        <xdr:cNvCxnSpPr/>
      </xdr:nvCxnSpPr>
      <xdr:spPr>
        <a:xfrm>
          <a:off x="12814300" y="8900166"/>
          <a:ext cx="8890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148489</xdr:rowOff>
    </xdr:from>
    <xdr:to>
      <xdr:col>72</xdr:col>
      <xdr:colOff>38100</xdr:colOff>
      <xdr:row>57</xdr:row>
      <xdr:rowOff>78639</xdr:rowOff>
    </xdr:to>
    <xdr:sp macro="" textlink="">
      <xdr:nvSpPr>
        <xdr:cNvPr id="589" name="フローチャート: 判断 588"/>
        <xdr:cNvSpPr/>
      </xdr:nvSpPr>
      <xdr:spPr>
        <a:xfrm>
          <a:off x="13652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69766</xdr:rowOff>
    </xdr:from>
    <xdr:ext cx="534377" cy="259045"/>
    <xdr:sp macro="" textlink="">
      <xdr:nvSpPr>
        <xdr:cNvPr id="590" name="テキスト ボックス 589"/>
        <xdr:cNvSpPr txBox="1"/>
      </xdr:nvSpPr>
      <xdr:spPr>
        <a:xfrm>
          <a:off x="13436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160280</xdr:rowOff>
    </xdr:from>
    <xdr:to>
      <xdr:col>67</xdr:col>
      <xdr:colOff>101600</xdr:colOff>
      <xdr:row>57</xdr:row>
      <xdr:rowOff>90430</xdr:rowOff>
    </xdr:to>
    <xdr:sp macro="" textlink="">
      <xdr:nvSpPr>
        <xdr:cNvPr id="591" name="フローチャート: 判断 590"/>
        <xdr:cNvSpPr/>
      </xdr:nvSpPr>
      <xdr:spPr>
        <a:xfrm>
          <a:off x="12763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81557</xdr:rowOff>
    </xdr:from>
    <xdr:ext cx="534377" cy="259045"/>
    <xdr:sp macro="" textlink="">
      <xdr:nvSpPr>
        <xdr:cNvPr id="592" name="テキスト ボックス 591"/>
        <xdr:cNvSpPr txBox="1"/>
      </xdr:nvSpPr>
      <xdr:spPr>
        <a:xfrm>
          <a:off x="12547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9861</xdr:rowOff>
    </xdr:from>
    <xdr:to>
      <xdr:col>85</xdr:col>
      <xdr:colOff>177800</xdr:colOff>
      <xdr:row>53</xdr:row>
      <xdr:rowOff>111461</xdr:rowOff>
    </xdr:to>
    <xdr:sp macro="" textlink="">
      <xdr:nvSpPr>
        <xdr:cNvPr id="598" name="楕円 597"/>
        <xdr:cNvSpPr/>
      </xdr:nvSpPr>
      <xdr:spPr>
        <a:xfrm>
          <a:off x="16268700" y="90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134338</xdr:rowOff>
    </xdr:from>
    <xdr:ext cx="534377" cy="259045"/>
    <xdr:sp macro="" textlink="">
      <xdr:nvSpPr>
        <xdr:cNvPr id="599" name="教育費該当値テキスト"/>
        <xdr:cNvSpPr txBox="1"/>
      </xdr:nvSpPr>
      <xdr:spPr>
        <a:xfrm>
          <a:off x="16370300" y="90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23425</xdr:rowOff>
    </xdr:from>
    <xdr:to>
      <xdr:col>81</xdr:col>
      <xdr:colOff>101600</xdr:colOff>
      <xdr:row>52</xdr:row>
      <xdr:rowOff>125025</xdr:rowOff>
    </xdr:to>
    <xdr:sp macro="" textlink="">
      <xdr:nvSpPr>
        <xdr:cNvPr id="600" name="楕円 599"/>
        <xdr:cNvSpPr/>
      </xdr:nvSpPr>
      <xdr:spPr>
        <a:xfrm>
          <a:off x="15430500" y="89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141552</xdr:rowOff>
    </xdr:from>
    <xdr:ext cx="534377" cy="259045"/>
    <xdr:sp macro="" textlink="">
      <xdr:nvSpPr>
        <xdr:cNvPr id="601" name="テキスト ボックス 600"/>
        <xdr:cNvSpPr txBox="1"/>
      </xdr:nvSpPr>
      <xdr:spPr>
        <a:xfrm>
          <a:off x="15214111" y="87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105702</xdr:rowOff>
    </xdr:from>
    <xdr:to>
      <xdr:col>76</xdr:col>
      <xdr:colOff>165100</xdr:colOff>
      <xdr:row>52</xdr:row>
      <xdr:rowOff>35852</xdr:rowOff>
    </xdr:to>
    <xdr:sp macro="" textlink="">
      <xdr:nvSpPr>
        <xdr:cNvPr id="602" name="楕円 601"/>
        <xdr:cNvSpPr/>
      </xdr:nvSpPr>
      <xdr:spPr>
        <a:xfrm>
          <a:off x="145415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52379</xdr:rowOff>
    </xdr:from>
    <xdr:ext cx="534377" cy="259045"/>
    <xdr:sp macro="" textlink="">
      <xdr:nvSpPr>
        <xdr:cNvPr id="603" name="テキスト ボックス 602"/>
        <xdr:cNvSpPr txBox="1"/>
      </xdr:nvSpPr>
      <xdr:spPr>
        <a:xfrm>
          <a:off x="14325111" y="8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42494</xdr:rowOff>
    </xdr:from>
    <xdr:to>
      <xdr:col>72</xdr:col>
      <xdr:colOff>38100</xdr:colOff>
      <xdr:row>53</xdr:row>
      <xdr:rowOff>144094</xdr:rowOff>
    </xdr:to>
    <xdr:sp macro="" textlink="">
      <xdr:nvSpPr>
        <xdr:cNvPr id="604" name="楕円 603"/>
        <xdr:cNvSpPr/>
      </xdr:nvSpPr>
      <xdr:spPr>
        <a:xfrm>
          <a:off x="13652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160621</xdr:rowOff>
    </xdr:from>
    <xdr:ext cx="534377" cy="259045"/>
    <xdr:sp macro="" textlink="">
      <xdr:nvSpPr>
        <xdr:cNvPr id="605" name="テキスト ボックス 604"/>
        <xdr:cNvSpPr txBox="1"/>
      </xdr:nvSpPr>
      <xdr:spPr>
        <a:xfrm>
          <a:off x="13436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105416</xdr:rowOff>
    </xdr:from>
    <xdr:to>
      <xdr:col>67</xdr:col>
      <xdr:colOff>101600</xdr:colOff>
      <xdr:row>52</xdr:row>
      <xdr:rowOff>35566</xdr:rowOff>
    </xdr:to>
    <xdr:sp macro="" textlink="">
      <xdr:nvSpPr>
        <xdr:cNvPr id="606" name="楕円 605"/>
        <xdr:cNvSpPr/>
      </xdr:nvSpPr>
      <xdr:spPr>
        <a:xfrm>
          <a:off x="12763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52093</xdr:rowOff>
    </xdr:from>
    <xdr:ext cx="534377" cy="259045"/>
    <xdr:sp macro="" textlink="">
      <xdr:nvSpPr>
        <xdr:cNvPr id="607" name="テキスト ボックス 606"/>
        <xdr:cNvSpPr txBox="1"/>
      </xdr:nvSpPr>
      <xdr:spPr>
        <a:xfrm>
          <a:off x="12547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30886</xdr:rowOff>
    </xdr:from>
    <xdr:to>
      <xdr:col>85</xdr:col>
      <xdr:colOff>126364</xdr:colOff>
      <xdr:row>79</xdr:row>
      <xdr:rowOff>98879</xdr:rowOff>
    </xdr:to>
    <xdr:cxnSp macro="">
      <xdr:nvCxnSpPr>
        <xdr:cNvPr id="633" name="直線コネクタ 632"/>
        <xdr:cNvCxnSpPr/>
      </xdr:nvCxnSpPr>
      <xdr:spPr>
        <a:xfrm flipV="1">
          <a:off x="16317595" y="13575436"/>
          <a:ext cx="1269" cy="6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15664</xdr:rowOff>
    </xdr:from>
    <xdr:ext cx="249299" cy="259045"/>
    <xdr:sp macro="" textlink="">
      <xdr:nvSpPr>
        <xdr:cNvPr id="634" name="災害復旧費最小値テキスト"/>
        <xdr:cNvSpPr txBox="1"/>
      </xdr:nvSpPr>
      <xdr:spPr>
        <a:xfrm>
          <a:off x="16370300" y="1373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149013</xdr:rowOff>
    </xdr:from>
    <xdr:ext cx="469744" cy="259045"/>
    <xdr:sp macro="" textlink="">
      <xdr:nvSpPr>
        <xdr:cNvPr id="636" name="災害復旧費最大値テキスト"/>
        <xdr:cNvSpPr txBox="1"/>
      </xdr:nvSpPr>
      <xdr:spPr>
        <a:xfrm>
          <a:off x="16370300" y="1335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79</xdr:row>
      <xdr:rowOff>30886</xdr:rowOff>
    </xdr:from>
    <xdr:to>
      <xdr:col>86</xdr:col>
      <xdr:colOff>25400</xdr:colOff>
      <xdr:row>79</xdr:row>
      <xdr:rowOff>30886</xdr:rowOff>
    </xdr:to>
    <xdr:cxnSp macro="">
      <xdr:nvCxnSpPr>
        <xdr:cNvPr id="637" name="直線コネクタ 636"/>
        <xdr:cNvCxnSpPr/>
      </xdr:nvCxnSpPr>
      <xdr:spPr>
        <a:xfrm>
          <a:off x="16230600" y="1357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153612</xdr:rowOff>
    </xdr:from>
    <xdr:to>
      <xdr:col>85</xdr:col>
      <xdr:colOff>127000</xdr:colOff>
      <xdr:row>79</xdr:row>
      <xdr:rowOff>47411</xdr:rowOff>
    </xdr:to>
    <xdr:cxnSp macro="">
      <xdr:nvCxnSpPr>
        <xdr:cNvPr id="638" name="直線コネクタ 637"/>
        <xdr:cNvCxnSpPr/>
      </xdr:nvCxnSpPr>
      <xdr:spPr>
        <a:xfrm>
          <a:off x="15481300" y="13355262"/>
          <a:ext cx="838200" cy="2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60114</xdr:rowOff>
    </xdr:from>
    <xdr:ext cx="378565" cy="259045"/>
    <xdr:sp macro="" textlink="">
      <xdr:nvSpPr>
        <xdr:cNvPr id="639" name="災害復旧費平均値テキスト"/>
        <xdr:cNvSpPr txBox="1"/>
      </xdr:nvSpPr>
      <xdr:spPr>
        <a:xfrm>
          <a:off x="16370300" y="1360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36094</xdr:rowOff>
    </xdr:from>
    <xdr:to>
      <xdr:col>85</xdr:col>
      <xdr:colOff>177800</xdr:colOff>
      <xdr:row>79</xdr:row>
      <xdr:rowOff>137694</xdr:rowOff>
    </xdr:to>
    <xdr:sp macro="" textlink="">
      <xdr:nvSpPr>
        <xdr:cNvPr id="640" name="フローチャート: 判断 639"/>
        <xdr:cNvSpPr/>
      </xdr:nvSpPr>
      <xdr:spPr>
        <a:xfrm>
          <a:off x="16268700" y="135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138492</xdr:rowOff>
    </xdr:from>
    <xdr:to>
      <xdr:col>81</xdr:col>
      <xdr:colOff>50800</xdr:colOff>
      <xdr:row>77</xdr:row>
      <xdr:rowOff>153612</xdr:rowOff>
    </xdr:to>
    <xdr:cxnSp macro="">
      <xdr:nvCxnSpPr>
        <xdr:cNvPr id="641" name="直線コネクタ 640"/>
        <xdr:cNvCxnSpPr/>
      </xdr:nvCxnSpPr>
      <xdr:spPr>
        <a:xfrm>
          <a:off x="14592300" y="12654342"/>
          <a:ext cx="889000" cy="7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39359</xdr:rowOff>
    </xdr:from>
    <xdr:to>
      <xdr:col>81</xdr:col>
      <xdr:colOff>101600</xdr:colOff>
      <xdr:row>79</xdr:row>
      <xdr:rowOff>140959</xdr:rowOff>
    </xdr:to>
    <xdr:sp macro="" textlink="">
      <xdr:nvSpPr>
        <xdr:cNvPr id="642" name="フローチャート: 判断 641"/>
        <xdr:cNvSpPr/>
      </xdr:nvSpPr>
      <xdr:spPr>
        <a:xfrm>
          <a:off x="15430500" y="1358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132086</xdr:rowOff>
    </xdr:from>
    <xdr:ext cx="378565" cy="259045"/>
    <xdr:sp macro="" textlink="">
      <xdr:nvSpPr>
        <xdr:cNvPr id="643" name="テキスト ボックス 642"/>
        <xdr:cNvSpPr txBox="1"/>
      </xdr:nvSpPr>
      <xdr:spPr>
        <a:xfrm>
          <a:off x="15292017" y="1367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138492</xdr:rowOff>
    </xdr:from>
    <xdr:to>
      <xdr:col>76</xdr:col>
      <xdr:colOff>114300</xdr:colOff>
      <xdr:row>76</xdr:row>
      <xdr:rowOff>52995</xdr:rowOff>
    </xdr:to>
    <xdr:cxnSp macro="">
      <xdr:nvCxnSpPr>
        <xdr:cNvPr id="644" name="直線コネクタ 643"/>
        <xdr:cNvCxnSpPr/>
      </xdr:nvCxnSpPr>
      <xdr:spPr>
        <a:xfrm flipV="1">
          <a:off x="13703300" y="12654342"/>
          <a:ext cx="8890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41156</xdr:rowOff>
    </xdr:from>
    <xdr:to>
      <xdr:col>76</xdr:col>
      <xdr:colOff>165100</xdr:colOff>
      <xdr:row>79</xdr:row>
      <xdr:rowOff>142756</xdr:rowOff>
    </xdr:to>
    <xdr:sp macro="" textlink="">
      <xdr:nvSpPr>
        <xdr:cNvPr id="645" name="フローチャート: 判断 644"/>
        <xdr:cNvSpPr/>
      </xdr:nvSpPr>
      <xdr:spPr>
        <a:xfrm>
          <a:off x="14541500" y="13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133883</xdr:rowOff>
    </xdr:from>
    <xdr:ext cx="378565" cy="259045"/>
    <xdr:sp macro="" textlink="">
      <xdr:nvSpPr>
        <xdr:cNvPr id="646" name="テキスト ボックス 645"/>
        <xdr:cNvSpPr txBox="1"/>
      </xdr:nvSpPr>
      <xdr:spPr>
        <a:xfrm>
          <a:off x="14403017" y="13678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2213</xdr:rowOff>
    </xdr:from>
    <xdr:to>
      <xdr:col>71</xdr:col>
      <xdr:colOff>177800</xdr:colOff>
      <xdr:row>76</xdr:row>
      <xdr:rowOff>52995</xdr:rowOff>
    </xdr:to>
    <xdr:cxnSp macro="">
      <xdr:nvCxnSpPr>
        <xdr:cNvPr id="647" name="直線コネクタ 646"/>
        <xdr:cNvCxnSpPr/>
      </xdr:nvCxnSpPr>
      <xdr:spPr>
        <a:xfrm>
          <a:off x="12814300" y="12175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163130</xdr:rowOff>
    </xdr:from>
    <xdr:to>
      <xdr:col>72</xdr:col>
      <xdr:colOff>38100</xdr:colOff>
      <xdr:row>79</xdr:row>
      <xdr:rowOff>93280</xdr:rowOff>
    </xdr:to>
    <xdr:sp macro="" textlink="">
      <xdr:nvSpPr>
        <xdr:cNvPr id="648" name="フローチャート: 判断 647"/>
        <xdr:cNvSpPr/>
      </xdr:nvSpPr>
      <xdr:spPr>
        <a:xfrm>
          <a:off x="136525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84407</xdr:rowOff>
    </xdr:from>
    <xdr:ext cx="469744" cy="259045"/>
    <xdr:sp macro="" textlink="">
      <xdr:nvSpPr>
        <xdr:cNvPr id="649" name="テキスト ボックス 648"/>
        <xdr:cNvSpPr txBox="1"/>
      </xdr:nvSpPr>
      <xdr:spPr>
        <a:xfrm>
          <a:off x="13468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125084</xdr:rowOff>
    </xdr:from>
    <xdr:to>
      <xdr:col>67</xdr:col>
      <xdr:colOff>101600</xdr:colOff>
      <xdr:row>79</xdr:row>
      <xdr:rowOff>55234</xdr:rowOff>
    </xdr:to>
    <xdr:sp macro="" textlink="">
      <xdr:nvSpPr>
        <xdr:cNvPr id="650" name="フローチャート: 判断 649"/>
        <xdr:cNvSpPr/>
      </xdr:nvSpPr>
      <xdr:spPr>
        <a:xfrm>
          <a:off x="12763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46361</xdr:rowOff>
    </xdr:from>
    <xdr:ext cx="469744" cy="259045"/>
    <xdr:sp macro="" textlink="">
      <xdr:nvSpPr>
        <xdr:cNvPr id="651" name="テキスト ボックス 650"/>
        <xdr:cNvSpPr txBox="1"/>
      </xdr:nvSpPr>
      <xdr:spPr>
        <a:xfrm>
          <a:off x="12579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168061</xdr:rowOff>
    </xdr:from>
    <xdr:to>
      <xdr:col>85</xdr:col>
      <xdr:colOff>177800</xdr:colOff>
      <xdr:row>79</xdr:row>
      <xdr:rowOff>98211</xdr:rowOff>
    </xdr:to>
    <xdr:sp macro="" textlink="">
      <xdr:nvSpPr>
        <xdr:cNvPr id="657" name="楕円 656"/>
        <xdr:cNvSpPr/>
      </xdr:nvSpPr>
      <xdr:spPr>
        <a:xfrm>
          <a:off x="16268700" y="13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104563</xdr:rowOff>
    </xdr:from>
    <xdr:ext cx="469744" cy="259045"/>
    <xdr:sp macro="" textlink="">
      <xdr:nvSpPr>
        <xdr:cNvPr id="658" name="災害復旧費該当値テキスト"/>
        <xdr:cNvSpPr txBox="1"/>
      </xdr:nvSpPr>
      <xdr:spPr>
        <a:xfrm>
          <a:off x="16370300" y="134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102812</xdr:rowOff>
    </xdr:from>
    <xdr:to>
      <xdr:col>81</xdr:col>
      <xdr:colOff>101600</xdr:colOff>
      <xdr:row>78</xdr:row>
      <xdr:rowOff>32962</xdr:rowOff>
    </xdr:to>
    <xdr:sp macro="" textlink="">
      <xdr:nvSpPr>
        <xdr:cNvPr id="659" name="楕円 658"/>
        <xdr:cNvSpPr/>
      </xdr:nvSpPr>
      <xdr:spPr>
        <a:xfrm>
          <a:off x="15430500" y="133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49489</xdr:rowOff>
    </xdr:from>
    <xdr:ext cx="469744" cy="259045"/>
    <xdr:sp macro="" textlink="">
      <xdr:nvSpPr>
        <xdr:cNvPr id="660" name="テキスト ボックス 659"/>
        <xdr:cNvSpPr txBox="1"/>
      </xdr:nvSpPr>
      <xdr:spPr>
        <a:xfrm>
          <a:off x="15246428" y="1307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87692</xdr:rowOff>
    </xdr:from>
    <xdr:to>
      <xdr:col>76</xdr:col>
      <xdr:colOff>165100</xdr:colOff>
      <xdr:row>74</xdr:row>
      <xdr:rowOff>17842</xdr:rowOff>
    </xdr:to>
    <xdr:sp macro="" textlink="">
      <xdr:nvSpPr>
        <xdr:cNvPr id="661" name="楕円 660"/>
        <xdr:cNvSpPr/>
      </xdr:nvSpPr>
      <xdr:spPr>
        <a:xfrm>
          <a:off x="14541500" y="126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34369</xdr:rowOff>
    </xdr:from>
    <xdr:ext cx="534377" cy="259045"/>
    <xdr:sp macro="" textlink="">
      <xdr:nvSpPr>
        <xdr:cNvPr id="662" name="テキスト ボックス 661"/>
        <xdr:cNvSpPr txBox="1"/>
      </xdr:nvSpPr>
      <xdr:spPr>
        <a:xfrm>
          <a:off x="14325111" y="123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2195</xdr:rowOff>
    </xdr:from>
    <xdr:to>
      <xdr:col>72</xdr:col>
      <xdr:colOff>38100</xdr:colOff>
      <xdr:row>76</xdr:row>
      <xdr:rowOff>103795</xdr:rowOff>
    </xdr:to>
    <xdr:sp macro="" textlink="">
      <xdr:nvSpPr>
        <xdr:cNvPr id="663" name="楕円 662"/>
        <xdr:cNvSpPr/>
      </xdr:nvSpPr>
      <xdr:spPr>
        <a:xfrm>
          <a:off x="136525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120322</xdr:rowOff>
    </xdr:from>
    <xdr:ext cx="534377" cy="259045"/>
    <xdr:sp macro="" textlink="">
      <xdr:nvSpPr>
        <xdr:cNvPr id="664" name="テキスト ボックス 663"/>
        <xdr:cNvSpPr txBox="1"/>
      </xdr:nvSpPr>
      <xdr:spPr>
        <a:xfrm>
          <a:off x="13436111" y="128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122863</xdr:rowOff>
    </xdr:from>
    <xdr:to>
      <xdr:col>67</xdr:col>
      <xdr:colOff>101600</xdr:colOff>
      <xdr:row>71</xdr:row>
      <xdr:rowOff>53013</xdr:rowOff>
    </xdr:to>
    <xdr:sp macro="" textlink="">
      <xdr:nvSpPr>
        <xdr:cNvPr id="665" name="楕円 664"/>
        <xdr:cNvSpPr/>
      </xdr:nvSpPr>
      <xdr:spPr>
        <a:xfrm>
          <a:off x="12763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69540</xdr:rowOff>
    </xdr:from>
    <xdr:ext cx="534377" cy="259045"/>
    <xdr:sp macro="" textlink="">
      <xdr:nvSpPr>
        <xdr:cNvPr id="666" name="テキスト ボックス 665"/>
        <xdr:cNvSpPr txBox="1"/>
      </xdr:nvSpPr>
      <xdr:spPr>
        <a:xfrm>
          <a:off x="12547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90" name="直線コネクタ 689"/>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91"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92" name="直線コネクタ 691"/>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93"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94" name="直線コネクタ 693"/>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145035</xdr:rowOff>
    </xdr:from>
    <xdr:to>
      <xdr:col>85</xdr:col>
      <xdr:colOff>127000</xdr:colOff>
      <xdr:row>96</xdr:row>
      <xdr:rowOff>147034</xdr:rowOff>
    </xdr:to>
    <xdr:cxnSp macro="">
      <xdr:nvCxnSpPr>
        <xdr:cNvPr id="695" name="直線コネクタ 694"/>
        <xdr:cNvCxnSpPr/>
      </xdr:nvCxnSpPr>
      <xdr:spPr>
        <a:xfrm flipV="1">
          <a:off x="15481300" y="16604235"/>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96"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97" name="フローチャート: 判断 696"/>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147034</xdr:rowOff>
    </xdr:from>
    <xdr:to>
      <xdr:col>81</xdr:col>
      <xdr:colOff>50800</xdr:colOff>
      <xdr:row>96</xdr:row>
      <xdr:rowOff>163588</xdr:rowOff>
    </xdr:to>
    <xdr:cxnSp macro="">
      <xdr:nvCxnSpPr>
        <xdr:cNvPr id="698" name="直線コネクタ 697"/>
        <xdr:cNvCxnSpPr/>
      </xdr:nvCxnSpPr>
      <xdr:spPr>
        <a:xfrm flipV="1">
          <a:off x="14592300" y="16606234"/>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9" name="フローチャート: 判断 698"/>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700" name="テキスト ボックス 699"/>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155339</xdr:rowOff>
    </xdr:from>
    <xdr:to>
      <xdr:col>76</xdr:col>
      <xdr:colOff>114300</xdr:colOff>
      <xdr:row>96</xdr:row>
      <xdr:rowOff>163588</xdr:rowOff>
    </xdr:to>
    <xdr:cxnSp macro="">
      <xdr:nvCxnSpPr>
        <xdr:cNvPr id="701" name="直線コネクタ 700"/>
        <xdr:cNvCxnSpPr/>
      </xdr:nvCxnSpPr>
      <xdr:spPr>
        <a:xfrm>
          <a:off x="13703300" y="1661453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702" name="フローチャート: 判断 701"/>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703" name="テキスト ボックス 702"/>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155339</xdr:rowOff>
    </xdr:from>
    <xdr:to>
      <xdr:col>71</xdr:col>
      <xdr:colOff>177800</xdr:colOff>
      <xdr:row>97</xdr:row>
      <xdr:rowOff>41897</xdr:rowOff>
    </xdr:to>
    <xdr:cxnSp macro="">
      <xdr:nvCxnSpPr>
        <xdr:cNvPr id="704" name="直線コネクタ 703"/>
        <xdr:cNvCxnSpPr/>
      </xdr:nvCxnSpPr>
      <xdr:spPr>
        <a:xfrm flipV="1">
          <a:off x="12814300" y="16614539"/>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705" name="フローチャート: 判断 704"/>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706" name="テキスト ボックス 705"/>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707" name="フローチャート: 判断 706"/>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8" name="テキスト ボックス 707"/>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94235</xdr:rowOff>
    </xdr:from>
    <xdr:to>
      <xdr:col>85</xdr:col>
      <xdr:colOff>177800</xdr:colOff>
      <xdr:row>97</xdr:row>
      <xdr:rowOff>24385</xdr:rowOff>
    </xdr:to>
    <xdr:sp macro="" textlink="">
      <xdr:nvSpPr>
        <xdr:cNvPr id="714" name="楕円 713"/>
        <xdr:cNvSpPr/>
      </xdr:nvSpPr>
      <xdr:spPr>
        <a:xfrm>
          <a:off x="162687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72662</xdr:rowOff>
    </xdr:from>
    <xdr:ext cx="534377" cy="259045"/>
    <xdr:sp macro="" textlink="">
      <xdr:nvSpPr>
        <xdr:cNvPr id="715" name="公債費該当値テキスト"/>
        <xdr:cNvSpPr txBox="1"/>
      </xdr:nvSpPr>
      <xdr:spPr>
        <a:xfrm>
          <a:off x="16370300" y="16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96234</xdr:rowOff>
    </xdr:from>
    <xdr:to>
      <xdr:col>81</xdr:col>
      <xdr:colOff>101600</xdr:colOff>
      <xdr:row>97</xdr:row>
      <xdr:rowOff>26384</xdr:rowOff>
    </xdr:to>
    <xdr:sp macro="" textlink="">
      <xdr:nvSpPr>
        <xdr:cNvPr id="716" name="楕円 715"/>
        <xdr:cNvSpPr/>
      </xdr:nvSpPr>
      <xdr:spPr>
        <a:xfrm>
          <a:off x="15430500" y="165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17511</xdr:rowOff>
    </xdr:from>
    <xdr:ext cx="534377" cy="259045"/>
    <xdr:sp macro="" textlink="">
      <xdr:nvSpPr>
        <xdr:cNvPr id="717" name="テキスト ボックス 716"/>
        <xdr:cNvSpPr txBox="1"/>
      </xdr:nvSpPr>
      <xdr:spPr>
        <a:xfrm>
          <a:off x="15214111" y="166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112788</xdr:rowOff>
    </xdr:from>
    <xdr:to>
      <xdr:col>76</xdr:col>
      <xdr:colOff>165100</xdr:colOff>
      <xdr:row>97</xdr:row>
      <xdr:rowOff>42938</xdr:rowOff>
    </xdr:to>
    <xdr:sp macro="" textlink="">
      <xdr:nvSpPr>
        <xdr:cNvPr id="718" name="楕円 717"/>
        <xdr:cNvSpPr/>
      </xdr:nvSpPr>
      <xdr:spPr>
        <a:xfrm>
          <a:off x="14541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34065</xdr:rowOff>
    </xdr:from>
    <xdr:ext cx="534377" cy="259045"/>
    <xdr:sp macro="" textlink="">
      <xdr:nvSpPr>
        <xdr:cNvPr id="719" name="テキスト ボックス 718"/>
        <xdr:cNvSpPr txBox="1"/>
      </xdr:nvSpPr>
      <xdr:spPr>
        <a:xfrm>
          <a:off x="14325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104539</xdr:rowOff>
    </xdr:from>
    <xdr:to>
      <xdr:col>72</xdr:col>
      <xdr:colOff>38100</xdr:colOff>
      <xdr:row>97</xdr:row>
      <xdr:rowOff>34689</xdr:rowOff>
    </xdr:to>
    <xdr:sp macro="" textlink="">
      <xdr:nvSpPr>
        <xdr:cNvPr id="720" name="楕円 719"/>
        <xdr:cNvSpPr/>
      </xdr:nvSpPr>
      <xdr:spPr>
        <a:xfrm>
          <a:off x="13652500" y="165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25816</xdr:rowOff>
    </xdr:from>
    <xdr:ext cx="534377" cy="259045"/>
    <xdr:sp macro="" textlink="">
      <xdr:nvSpPr>
        <xdr:cNvPr id="721" name="テキスト ボックス 720"/>
        <xdr:cNvSpPr txBox="1"/>
      </xdr:nvSpPr>
      <xdr:spPr>
        <a:xfrm>
          <a:off x="13436111" y="1665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162547</xdr:rowOff>
    </xdr:from>
    <xdr:to>
      <xdr:col>67</xdr:col>
      <xdr:colOff>101600</xdr:colOff>
      <xdr:row>97</xdr:row>
      <xdr:rowOff>92697</xdr:rowOff>
    </xdr:to>
    <xdr:sp macro="" textlink="">
      <xdr:nvSpPr>
        <xdr:cNvPr id="722" name="楕円 721"/>
        <xdr:cNvSpPr/>
      </xdr:nvSpPr>
      <xdr:spPr>
        <a:xfrm>
          <a:off x="12763500" y="16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83824</xdr:rowOff>
    </xdr:from>
    <xdr:ext cx="534377" cy="259045"/>
    <xdr:sp macro="" textlink="">
      <xdr:nvSpPr>
        <xdr:cNvPr id="723" name="テキスト ボックス 722"/>
        <xdr:cNvSpPr txBox="1"/>
      </xdr:nvSpPr>
      <xdr:spPr>
        <a:xfrm>
          <a:off x="12547111" y="1671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45" name="直線コネクタ 744"/>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8"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9" name="直線コネクタ 748"/>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51"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52" name="フローチャート: 判断 751"/>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54" name="フローチャート: 判断 753"/>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55" name="テキスト ボックス 754"/>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57" name="フローチャート: 判断 756"/>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8" name="テキスト ボックス 757"/>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60" name="フローチャート: 判断 759"/>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61" name="テキスト ボックス 760"/>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62" name="フローチャート: 判断 761"/>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63" name="テキスト ボックス 762"/>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70"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主な特徴として、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震災復興特別交付税返還金や市民プラザ大規模改修事業などの減がある一方、特別定額給付金給付事業などの増により、前年度と比べ増加しております。</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民生費では、富士見地区地域密着型介護老人福祉施設小規模特養用地取得事業などの減がある一方、入船保育園建替等事業や東野地区複合福祉施設整備事業及び東野地区複合福祉施設周辺整備事業などの増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千葉県平均、類似団体内平均を大きく上回っております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費においては、情報教育推進事業や美浜公民館大規模改修事業及び見明川中学校改修事業などの増がある一方、中央図書館大規模改修事業や野球場整備事業などの減により、前年度と比べ減少しており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、各事業を実施するための繰入を行ったことにより減少しました。今後も、社会保障経費の増大など、予想される財政需要に備え、引き続き堅実な財政運営に努めていきます。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年度においても各会計とも黒字となったため、連結赤字比率の構成もすべて黒字となっています。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今後とも各会計が健全な財政運営を図ることにより、赤字を生じさせないよう努めていきます。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92203103</v>
      </c>
      <c r="BO4" s="395"/>
      <c r="BP4" s="395"/>
      <c r="BQ4" s="395"/>
      <c r="BR4" s="395"/>
      <c r="BS4" s="395"/>
      <c r="BT4" s="395"/>
      <c r="BU4" s="396"/>
      <c r="BV4" s="394">
        <v>77060024</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4.0999999999999996</v>
      </c>
      <c r="CU4" s="401"/>
      <c r="CV4" s="401"/>
      <c r="CW4" s="401"/>
      <c r="CX4" s="401"/>
      <c r="CY4" s="401"/>
      <c r="CZ4" s="401"/>
      <c r="DA4" s="402"/>
      <c r="DB4" s="400">
        <v>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89216515</v>
      </c>
      <c r="BO5" s="432"/>
      <c r="BP5" s="432"/>
      <c r="BQ5" s="432"/>
      <c r="BR5" s="432"/>
      <c r="BS5" s="432"/>
      <c r="BT5" s="432"/>
      <c r="BU5" s="433"/>
      <c r="BV5" s="431">
        <v>74879850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89.6</v>
      </c>
      <c r="CU5" s="429"/>
      <c r="CV5" s="429"/>
      <c r="CW5" s="429"/>
      <c r="CX5" s="429"/>
      <c r="CY5" s="429"/>
      <c r="CZ5" s="429"/>
      <c r="DA5" s="430"/>
      <c r="DB5" s="428">
        <v>86.9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2986588</v>
      </c>
      <c r="BO6" s="432"/>
      <c r="BP6" s="432"/>
      <c r="BQ6" s="432"/>
      <c r="BR6" s="432"/>
      <c r="BS6" s="432"/>
      <c r="BT6" s="432"/>
      <c r="BU6" s="433"/>
      <c r="BV6" s="431">
        <v>2180174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99.5</v>
      </c>
      <c r="CU6" s="469"/>
      <c r="CV6" s="469"/>
      <c r="CW6" s="469"/>
      <c r="CX6" s="469"/>
      <c r="CY6" s="469"/>
      <c r="CZ6" s="469"/>
      <c r="DA6" s="470"/>
      <c r="DB6" s="468">
        <v>86.9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1045572</v>
      </c>
      <c r="BO7" s="432"/>
      <c r="BP7" s="432"/>
      <c r="BQ7" s="432"/>
      <c r="BR7" s="432"/>
      <c r="BS7" s="432"/>
      <c r="BT7" s="432"/>
      <c r="BU7" s="433"/>
      <c r="BV7" s="431">
        <v>826721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47033749</v>
      </c>
      <c r="CU7" s="432"/>
      <c r="CV7" s="432"/>
      <c r="CW7" s="432"/>
      <c r="CX7" s="432"/>
      <c r="CY7" s="432"/>
      <c r="CZ7" s="432"/>
      <c r="DA7" s="433"/>
      <c r="DB7" s="431">
        <v>45380790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93</v>
      </c>
      <c r="AV8" s="464"/>
      <c r="AW8" s="464"/>
      <c r="AX8" s="464"/>
      <c r="AY8" s="465" t="s">
        <v>109</v>
      </c>
      <c r="AZ8" s="466"/>
      <c r="BA8" s="466"/>
      <c r="BB8" s="466"/>
      <c r="BC8" s="466"/>
      <c r="BD8" s="466"/>
      <c r="BE8" s="466"/>
      <c r="BF8" s="466"/>
      <c r="BG8" s="466"/>
      <c r="BH8" s="466"/>
      <c r="BI8" s="466"/>
      <c r="BJ8" s="466"/>
      <c r="BK8" s="466"/>
      <c r="BL8" s="466"/>
      <c r="BM8" s="467"/>
      <c r="BN8" s="431">
        <v>1941016</v>
      </c>
      <c r="BO8" s="432"/>
      <c r="BP8" s="432"/>
      <c r="BQ8" s="432"/>
      <c r="BR8" s="432"/>
      <c r="BS8" s="432"/>
      <c r="BT8" s="432"/>
      <c r="BU8" s="433"/>
      <c r="BV8" s="431">
        <v>1353453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1.52</v>
      </c>
      <c r="CU8" s="472"/>
      <c r="CV8" s="472"/>
      <c r="CW8" s="472"/>
      <c r="CX8" s="472"/>
      <c r="CY8" s="472"/>
      <c r="CZ8" s="472"/>
      <c r="DA8" s="473"/>
      <c r="DB8" s="471">
        <v>1.52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171362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93</v>
      </c>
      <c r="AV9" s="464"/>
      <c r="AW9" s="464"/>
      <c r="AX9" s="464"/>
      <c r="AY9" s="465" t="s">
        <v>115</v>
      </c>
      <c r="AZ9" s="466"/>
      <c r="BA9" s="466"/>
      <c r="BB9" s="466"/>
      <c r="BC9" s="466"/>
      <c r="BD9" s="466"/>
      <c r="BE9" s="466"/>
      <c r="BF9" s="466"/>
      <c r="BG9" s="466"/>
      <c r="BH9" s="466"/>
      <c r="BI9" s="466"/>
      <c r="BJ9" s="466"/>
      <c r="BK9" s="466"/>
      <c r="BL9" s="466"/>
      <c r="BM9" s="467"/>
      <c r="BN9" s="431">
        <v>587563</v>
      </c>
      <c r="BO9" s="432"/>
      <c r="BP9" s="432"/>
      <c r="BQ9" s="432"/>
      <c r="BR9" s="432"/>
      <c r="BS9" s="432"/>
      <c r="BT9" s="432"/>
      <c r="BU9" s="433"/>
      <c r="BV9" s="431">
        <v>714934</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7.3</v>
      </c>
      <c r="CU9" s="429"/>
      <c r="CV9" s="429"/>
      <c r="CW9" s="429"/>
      <c r="CX9" s="429"/>
      <c r="CY9" s="429"/>
      <c r="CZ9" s="429"/>
      <c r="DA9" s="430"/>
      <c r="DB9" s="428">
        <v>6.8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164024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93</v>
      </c>
      <c r="AV10" s="464"/>
      <c r="AW10" s="464"/>
      <c r="AX10" s="464"/>
      <c r="AY10" s="465" t="s">
        <v>119</v>
      </c>
      <c r="AZ10" s="466"/>
      <c r="BA10" s="466"/>
      <c r="BB10" s="466"/>
      <c r="BC10" s="466"/>
      <c r="BD10" s="466"/>
      <c r="BE10" s="466"/>
      <c r="BF10" s="466"/>
      <c r="BG10" s="466"/>
      <c r="BH10" s="466"/>
      <c r="BI10" s="466"/>
      <c r="BJ10" s="466"/>
      <c r="BK10" s="466"/>
      <c r="BL10" s="466"/>
      <c r="BM10" s="467"/>
      <c r="BN10" s="431">
        <v>4535</v>
      </c>
      <c r="BO10" s="432"/>
      <c r="BP10" s="432"/>
      <c r="BQ10" s="432"/>
      <c r="BR10" s="432"/>
      <c r="BS10" s="432"/>
      <c r="BT10" s="432"/>
      <c r="BU10" s="433"/>
      <c r="BV10" s="431">
        <v>15492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169918</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93</v>
      </c>
      <c r="AV12" s="464"/>
      <c r="AW12" s="464"/>
      <c r="AX12" s="464"/>
      <c r="AY12" s="465" t="s">
        <v>132</v>
      </c>
      <c r="AZ12" s="466"/>
      <c r="BA12" s="466"/>
      <c r="BB12" s="466"/>
      <c r="BC12" s="466"/>
      <c r="BD12" s="466"/>
      <c r="BE12" s="466"/>
      <c r="BF12" s="466"/>
      <c r="BG12" s="466"/>
      <c r="BH12" s="466"/>
      <c r="BI12" s="466"/>
      <c r="BJ12" s="466"/>
      <c r="BK12" s="466"/>
      <c r="BL12" s="466"/>
      <c r="BM12" s="467"/>
      <c r="BN12" s="431">
        <v>1304755</v>
      </c>
      <c r="BO12" s="432"/>
      <c r="BP12" s="432"/>
      <c r="BQ12" s="432"/>
      <c r="BR12" s="432"/>
      <c r="BS12" s="432"/>
      <c r="BT12" s="432"/>
      <c r="BU12" s="433"/>
      <c r="BV12" s="431">
        <v>5472079</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134</v>
      </c>
      <c r="N13" s="523"/>
      <c r="O13" s="523"/>
      <c r="P13" s="523"/>
      <c r="Q13" s="524"/>
      <c r="R13" s="515">
        <v>165964</v>
      </c>
      <c r="S13" s="516"/>
      <c r="T13" s="516"/>
      <c r="U13" s="516"/>
      <c r="V13" s="517"/>
      <c r="W13" s="447" t="s">
        <v>135</v>
      </c>
      <c r="X13" s="448"/>
      <c r="Y13" s="448"/>
      <c r="Z13" s="448"/>
      <c r="AA13" s="448"/>
      <c r="AB13" s="438"/>
      <c r="AC13" s="482">
        <v>117</v>
      </c>
      <c r="AD13" s="483"/>
      <c r="AE13" s="483"/>
      <c r="AF13" s="483"/>
      <c r="AG13" s="525"/>
      <c r="AH13" s="482">
        <v>81</v>
      </c>
      <c r="AI13" s="483"/>
      <c r="AJ13" s="483"/>
      <c r="AK13" s="483"/>
      <c r="AL13" s="484"/>
      <c r="AM13" s="460" t="s">
        <v>136</v>
      </c>
      <c r="AN13" s="461"/>
      <c r="AO13" s="461"/>
      <c r="AP13" s="461"/>
      <c r="AQ13" s="461"/>
      <c r="AR13" s="461"/>
      <c r="AS13" s="461"/>
      <c r="AT13" s="462"/>
      <c r="AU13" s="463" t="s">
        <v>93</v>
      </c>
      <c r="AV13" s="464"/>
      <c r="AW13" s="464"/>
      <c r="AX13" s="464"/>
      <c r="AY13" s="465" t="s">
        <v>137</v>
      </c>
      <c r="AZ13" s="466"/>
      <c r="BA13" s="466"/>
      <c r="BB13" s="466"/>
      <c r="BC13" s="466"/>
      <c r="BD13" s="466"/>
      <c r="BE13" s="466"/>
      <c r="BF13" s="466"/>
      <c r="BG13" s="466"/>
      <c r="BH13" s="466"/>
      <c r="BI13" s="466"/>
      <c r="BJ13" s="466"/>
      <c r="BK13" s="466"/>
      <c r="BL13" s="466"/>
      <c r="BM13" s="467"/>
      <c r="BN13" s="431">
        <v>-712657</v>
      </c>
      <c r="BO13" s="432"/>
      <c r="BP13" s="432"/>
      <c r="BQ13" s="432"/>
      <c r="BR13" s="432"/>
      <c r="BS13" s="432"/>
      <c r="BT13" s="432"/>
      <c r="BU13" s="433"/>
      <c r="BV13" s="431">
        <v>-4741653</v>
      </c>
      <c r="BW13" s="432"/>
      <c r="BX13" s="432"/>
      <c r="BY13" s="432"/>
      <c r="BZ13" s="432"/>
      <c r="CA13" s="432"/>
      <c r="CB13" s="432"/>
      <c r="CC13" s="433"/>
      <c r="CD13" s="434" t="s">
        <v>138</v>
      </c>
      <c r="CE13" s="435"/>
      <c r="CF13" s="435"/>
      <c r="CG13" s="435"/>
      <c r="CH13" s="435"/>
      <c r="CI13" s="435"/>
      <c r="CJ13" s="435"/>
      <c r="CK13" s="435"/>
      <c r="CL13" s="435"/>
      <c r="CM13" s="435"/>
      <c r="CN13" s="435"/>
      <c r="CO13" s="435"/>
      <c r="CP13" s="435"/>
      <c r="CQ13" s="435"/>
      <c r="CR13" s="435"/>
      <c r="CS13" s="436"/>
      <c r="CT13" s="428">
        <v>7.8</v>
      </c>
      <c r="CU13" s="429"/>
      <c r="CV13" s="429"/>
      <c r="CW13" s="429"/>
      <c r="CX13" s="429"/>
      <c r="CY13" s="429"/>
      <c r="CZ13" s="429"/>
      <c r="DA13" s="430"/>
      <c r="DB13" s="428">
        <v>8.3000000000000007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139</v>
      </c>
      <c r="M14" s="513"/>
      <c r="N14" s="513"/>
      <c r="O14" s="513"/>
      <c r="P14" s="513"/>
      <c r="Q14" s="514"/>
      <c r="R14" s="515">
        <v>170169</v>
      </c>
      <c r="S14" s="516"/>
      <c r="T14" s="516"/>
      <c r="U14" s="516"/>
      <c r="V14" s="517"/>
      <c r="W14" s="421"/>
      <c r="X14" s="422"/>
      <c r="Y14" s="422"/>
      <c r="Z14" s="422"/>
      <c r="AA14" s="422"/>
      <c r="AB14" s="411"/>
      <c r="AC14" s="518">
        <v>0.2</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140</v>
      </c>
      <c r="CE14" s="527"/>
      <c r="CF14" s="527"/>
      <c r="CG14" s="527"/>
      <c r="CH14" s="527"/>
      <c r="CI14" s="527"/>
      <c r="CJ14" s="527"/>
      <c r="CK14" s="527"/>
      <c r="CL14" s="527"/>
      <c r="CM14" s="527"/>
      <c r="CN14" s="527"/>
      <c r="CO14" s="527"/>
      <c r="CP14" s="527"/>
      <c r="CQ14" s="527"/>
      <c r="CR14" s="527"/>
      <c r="CS14" s="528"/>
      <c r="CT14" s="529">
        <v>38.5</v>
      </c>
      <c r="CU14" s="530"/>
      <c r="CV14" s="530"/>
      <c r="CW14" s="530"/>
      <c r="CX14" s="530"/>
      <c r="CY14" s="530"/>
      <c r="CZ14" s="530"/>
      <c r="DA14" s="531"/>
      <c r="DB14" s="529">
        <v>33.4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141</v>
      </c>
      <c r="N15" s="523"/>
      <c r="O15" s="523"/>
      <c r="P15" s="523"/>
      <c r="Q15" s="524"/>
      <c r="R15" s="515">
        <v>165973</v>
      </c>
      <c r="S15" s="516"/>
      <c r="T15" s="516"/>
      <c r="U15" s="516"/>
      <c r="V15" s="517"/>
      <c r="W15" s="447" t="s">
        <v>142</v>
      </c>
      <c r="X15" s="448"/>
      <c r="Y15" s="448"/>
      <c r="Z15" s="448"/>
      <c r="AA15" s="448"/>
      <c r="AB15" s="438"/>
      <c r="AC15" s="482">
        <v>10283</v>
      </c>
      <c r="AD15" s="483"/>
      <c r="AE15" s="483"/>
      <c r="AF15" s="483"/>
      <c r="AG15" s="525"/>
      <c r="AH15" s="482">
        <v>9681</v>
      </c>
      <c r="AI15" s="483"/>
      <c r="AJ15" s="483"/>
      <c r="AK15" s="483"/>
      <c r="AL15" s="484"/>
      <c r="AM15" s="460"/>
      <c r="AN15" s="461"/>
      <c r="AO15" s="461"/>
      <c r="AP15" s="461"/>
      <c r="AQ15" s="461"/>
      <c r="AR15" s="461"/>
      <c r="AS15" s="461"/>
      <c r="AT15" s="462"/>
      <c r="AU15" s="463"/>
      <c r="AV15" s="464"/>
      <c r="AW15" s="464"/>
      <c r="AX15" s="464"/>
      <c r="AY15" s="391" t="s">
        <v>143</v>
      </c>
      <c r="AZ15" s="392"/>
      <c r="BA15" s="392"/>
      <c r="BB15" s="392"/>
      <c r="BC15" s="392"/>
      <c r="BD15" s="392"/>
      <c r="BE15" s="392"/>
      <c r="BF15" s="392"/>
      <c r="BG15" s="392"/>
      <c r="BH15" s="392"/>
      <c r="BI15" s="392"/>
      <c r="BJ15" s="392"/>
      <c r="BK15" s="392"/>
      <c r="BL15" s="392"/>
      <c r="BM15" s="393"/>
      <c r="BN15" s="394">
        <v>35745536</v>
      </c>
      <c r="BO15" s="395"/>
      <c r="BP15" s="395"/>
      <c r="BQ15" s="395"/>
      <c r="BR15" s="395"/>
      <c r="BS15" s="395"/>
      <c r="BT15" s="395"/>
      <c r="BU15" s="396"/>
      <c r="BV15" s="394">
        <v>34377065</v>
      </c>
      <c r="BW15" s="395"/>
      <c r="BX15" s="395"/>
      <c r="BY15" s="395"/>
      <c r="BZ15" s="395"/>
      <c r="CA15" s="395"/>
      <c r="CB15" s="395"/>
      <c r="CC15" s="396"/>
      <c r="CD15" s="532" t="s">
        <v>144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145</v>
      </c>
      <c r="M16" s="543"/>
      <c r="N16" s="543"/>
      <c r="O16" s="543"/>
      <c r="P16" s="543"/>
      <c r="Q16" s="544"/>
      <c r="R16" s="535" t="s">
        <v>146</v>
      </c>
      <c r="S16" s="536"/>
      <c r="T16" s="536"/>
      <c r="U16" s="536"/>
      <c r="V16" s="537"/>
      <c r="W16" s="421"/>
      <c r="X16" s="422"/>
      <c r="Y16" s="422"/>
      <c r="Z16" s="422"/>
      <c r="AA16" s="422"/>
      <c r="AB16" s="411"/>
      <c r="AC16" s="518">
        <v>14</v>
      </c>
      <c r="AD16" s="519"/>
      <c r="AE16" s="519"/>
      <c r="AF16" s="519"/>
      <c r="AG16" s="520"/>
      <c r="AH16" s="518">
        <v>13.2</v>
      </c>
      <c r="AI16" s="519"/>
      <c r="AJ16" s="519"/>
      <c r="AK16" s="519"/>
      <c r="AL16" s="521"/>
      <c r="AM16" s="460"/>
      <c r="AN16" s="461"/>
      <c r="AO16" s="461"/>
      <c r="AP16" s="461"/>
      <c r="AQ16" s="461"/>
      <c r="AR16" s="461"/>
      <c r="AS16" s="461"/>
      <c r="AT16" s="462"/>
      <c r="AU16" s="463"/>
      <c r="AV16" s="464"/>
      <c r="AW16" s="464"/>
      <c r="AX16" s="464"/>
      <c r="AY16" s="465" t="s">
        <v>147</v>
      </c>
      <c r="AZ16" s="466"/>
      <c r="BA16" s="466"/>
      <c r="BB16" s="466"/>
      <c r="BC16" s="466"/>
      <c r="BD16" s="466"/>
      <c r="BE16" s="466"/>
      <c r="BF16" s="466"/>
      <c r="BG16" s="466"/>
      <c r="BH16" s="466"/>
      <c r="BI16" s="466"/>
      <c r="BJ16" s="466"/>
      <c r="BK16" s="466"/>
      <c r="BL16" s="466"/>
      <c r="BM16" s="467"/>
      <c r="BN16" s="431">
        <v>23470582</v>
      </c>
      <c r="BO16" s="432"/>
      <c r="BP16" s="432"/>
      <c r="BQ16" s="432"/>
      <c r="BR16" s="432"/>
      <c r="BS16" s="432"/>
      <c r="BT16" s="432"/>
      <c r="BU16" s="433"/>
      <c r="BV16" s="431">
        <v>22421499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148</v>
      </c>
      <c r="N17" s="539"/>
      <c r="O17" s="539"/>
      <c r="P17" s="539"/>
      <c r="Q17" s="540"/>
      <c r="R17" s="535" t="s">
        <v>149</v>
      </c>
      <c r="S17" s="536"/>
      <c r="T17" s="536"/>
      <c r="U17" s="536"/>
      <c r="V17" s="537"/>
      <c r="W17" s="447" t="s">
        <v>150</v>
      </c>
      <c r="X17" s="448"/>
      <c r="Y17" s="448"/>
      <c r="Z17" s="448"/>
      <c r="AA17" s="448"/>
      <c r="AB17" s="438"/>
      <c r="AC17" s="482">
        <v>63259</v>
      </c>
      <c r="AD17" s="483"/>
      <c r="AE17" s="483"/>
      <c r="AF17" s="483"/>
      <c r="AG17" s="525"/>
      <c r="AH17" s="482">
        <v>63844</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47033749</v>
      </c>
      <c r="BO17" s="432"/>
      <c r="BP17" s="432"/>
      <c r="BQ17" s="432"/>
      <c r="BR17" s="432"/>
      <c r="BS17" s="432"/>
      <c r="BT17" s="432"/>
      <c r="BU17" s="433"/>
      <c r="BV17" s="431">
        <v>45380790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17.3</v>
      </c>
      <c r="M18" s="547"/>
      <c r="N18" s="547"/>
      <c r="O18" s="547"/>
      <c r="P18" s="547"/>
      <c r="Q18" s="547"/>
      <c r="R18" s="548"/>
      <c r="S18" s="548"/>
      <c r="T18" s="548"/>
      <c r="U18" s="548"/>
      <c r="V18" s="549"/>
      <c r="W18" s="449"/>
      <c r="X18" s="450"/>
      <c r="Y18" s="450"/>
      <c r="Z18" s="450"/>
      <c r="AA18" s="450"/>
      <c r="AB18" s="441"/>
      <c r="AC18" s="550">
        <v>85.9</v>
      </c>
      <c r="AD18" s="551"/>
      <c r="AE18" s="551"/>
      <c r="AF18" s="551"/>
      <c r="AG18" s="552"/>
      <c r="AH18" s="550">
        <v>86.7</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42224853</v>
      </c>
      <c r="BO18" s="432"/>
      <c r="BP18" s="432"/>
      <c r="BQ18" s="432"/>
      <c r="BR18" s="432"/>
      <c r="BS18" s="432"/>
      <c r="BT18" s="432"/>
      <c r="BU18" s="433"/>
      <c r="BV18" s="431">
        <v>41433049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9905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50545906</v>
      </c>
      <c r="BO19" s="432"/>
      <c r="BP19" s="432"/>
      <c r="BQ19" s="432"/>
      <c r="BR19" s="432"/>
      <c r="BS19" s="432"/>
      <c r="BT19" s="432"/>
      <c r="BU19" s="433"/>
      <c r="BV19" s="431">
        <v>53860693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80321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35505426</v>
      </c>
      <c r="BO23" s="432"/>
      <c r="BP23" s="432"/>
      <c r="BQ23" s="432"/>
      <c r="BR23" s="432"/>
      <c r="BS23" s="432"/>
      <c r="BT23" s="432"/>
      <c r="BU23" s="433"/>
      <c r="BV23" s="431">
        <v>27672188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9000</v>
      </c>
      <c r="R24" s="483"/>
      <c r="S24" s="483"/>
      <c r="T24" s="483"/>
      <c r="U24" s="483"/>
      <c r="V24" s="525"/>
      <c r="W24" s="584"/>
      <c r="X24" s="572"/>
      <c r="Y24" s="573"/>
      <c r="Z24" s="481" t="s">
        <v>166</v>
      </c>
      <c r="AA24" s="461"/>
      <c r="AB24" s="461"/>
      <c r="AC24" s="461"/>
      <c r="AD24" s="461"/>
      <c r="AE24" s="461"/>
      <c r="AF24" s="461"/>
      <c r="AG24" s="462"/>
      <c r="AH24" s="482">
        <v>1232</v>
      </c>
      <c r="AI24" s="483"/>
      <c r="AJ24" s="483"/>
      <c r="AK24" s="483"/>
      <c r="AL24" s="525"/>
      <c r="AM24" s="482">
        <v>3896816</v>
      </c>
      <c r="AN24" s="483"/>
      <c r="AO24" s="483"/>
      <c r="AP24" s="483"/>
      <c r="AQ24" s="483"/>
      <c r="AR24" s="525"/>
      <c r="AS24" s="482">
        <v>3163</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12725582</v>
      </c>
      <c r="BO24" s="432"/>
      <c r="BP24" s="432"/>
      <c r="BQ24" s="432"/>
      <c r="BR24" s="432"/>
      <c r="BS24" s="432"/>
      <c r="BT24" s="432"/>
      <c r="BU24" s="433"/>
      <c r="BV24" s="431">
        <v>6357655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2</v>
      </c>
      <c r="M25" s="483"/>
      <c r="N25" s="483"/>
      <c r="O25" s="483"/>
      <c r="P25" s="525"/>
      <c r="Q25" s="482">
        <v>7470</v>
      </c>
      <c r="R25" s="483"/>
      <c r="S25" s="483"/>
      <c r="T25" s="483"/>
      <c r="U25" s="483"/>
      <c r="V25" s="525"/>
      <c r="W25" s="584"/>
      <c r="X25" s="572"/>
      <c r="Y25" s="573"/>
      <c r="Z25" s="481" t="s">
        <v>169</v>
      </c>
      <c r="AA25" s="461"/>
      <c r="AB25" s="461"/>
      <c r="AC25" s="461"/>
      <c r="AD25" s="461"/>
      <c r="AE25" s="461"/>
      <c r="AF25" s="461"/>
      <c r="AG25" s="462"/>
      <c r="AH25" s="482">
        <v>192</v>
      </c>
      <c r="AI25" s="483"/>
      <c r="AJ25" s="483"/>
      <c r="AK25" s="483"/>
      <c r="AL25" s="525"/>
      <c r="AM25" s="482">
        <v>587328</v>
      </c>
      <c r="AN25" s="483"/>
      <c r="AO25" s="483"/>
      <c r="AP25" s="483"/>
      <c r="AQ25" s="483"/>
      <c r="AR25" s="525"/>
      <c r="AS25" s="482">
        <v>3059</v>
      </c>
      <c r="AT25" s="483"/>
      <c r="AU25" s="483"/>
      <c r="AV25" s="483"/>
      <c r="AW25" s="483"/>
      <c r="AX25" s="484"/>
      <c r="AY25" s="391" t="s">
        <v>170</v>
      </c>
      <c r="AZ25" s="392"/>
      <c r="BA25" s="392"/>
      <c r="BB25" s="392"/>
      <c r="BC25" s="392"/>
      <c r="BD25" s="392"/>
      <c r="BE25" s="392"/>
      <c r="BF25" s="392"/>
      <c r="BG25" s="392"/>
      <c r="BH25" s="392"/>
      <c r="BI25" s="392"/>
      <c r="BJ25" s="392"/>
      <c r="BK25" s="392"/>
      <c r="BL25" s="392"/>
      <c r="BM25" s="393"/>
      <c r="BN25" s="394">
        <v>38900721</v>
      </c>
      <c r="BO25" s="395"/>
      <c r="BP25" s="395"/>
      <c r="BQ25" s="395"/>
      <c r="BR25" s="395"/>
      <c r="BS25" s="395"/>
      <c r="BT25" s="395"/>
      <c r="BU25" s="396"/>
      <c r="BV25" s="394">
        <v>39314955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171</v>
      </c>
      <c r="F26" s="461"/>
      <c r="G26" s="461"/>
      <c r="H26" s="461"/>
      <c r="I26" s="461"/>
      <c r="J26" s="461"/>
      <c r="K26" s="462"/>
      <c r="L26" s="482">
        <v>1</v>
      </c>
      <c r="M26" s="483"/>
      <c r="N26" s="483"/>
      <c r="O26" s="483"/>
      <c r="P26" s="525"/>
      <c r="Q26" s="482">
        <v>6750</v>
      </c>
      <c r="R26" s="483"/>
      <c r="S26" s="483"/>
      <c r="T26" s="483"/>
      <c r="U26" s="483"/>
      <c r="V26" s="525"/>
      <c r="W26" s="584"/>
      <c r="X26" s="572"/>
      <c r="Y26" s="573"/>
      <c r="Z26" s="481" t="s">
        <v>172</v>
      </c>
      <c r="AA26" s="594"/>
      <c r="AB26" s="594"/>
      <c r="AC26" s="594"/>
      <c r="AD26" s="594"/>
      <c r="AE26" s="594"/>
      <c r="AF26" s="594"/>
      <c r="AG26" s="595"/>
      <c r="AH26" s="482">
        <v>34</v>
      </c>
      <c r="AI26" s="483"/>
      <c r="AJ26" s="483"/>
      <c r="AK26" s="483"/>
      <c r="AL26" s="525"/>
      <c r="AM26" s="482">
        <v>117062</v>
      </c>
      <c r="AN26" s="483"/>
      <c r="AO26" s="483"/>
      <c r="AP26" s="483"/>
      <c r="AQ26" s="483"/>
      <c r="AR26" s="525"/>
      <c r="AS26" s="482">
        <v>3443</v>
      </c>
      <c r="AT26" s="483"/>
      <c r="AU26" s="483"/>
      <c r="AV26" s="483"/>
      <c r="AW26" s="483"/>
      <c r="AX26" s="484"/>
      <c r="AY26" s="434" t="s">
        <v>173</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174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5670</v>
      </c>
      <c r="R27" s="483"/>
      <c r="S27" s="483"/>
      <c r="T27" s="483"/>
      <c r="U27" s="483"/>
      <c r="V27" s="525"/>
      <c r="W27" s="584"/>
      <c r="X27" s="572"/>
      <c r="Y27" s="573"/>
      <c r="Z27" s="481" t="s">
        <v>176</v>
      </c>
      <c r="AA27" s="461"/>
      <c r="AB27" s="461"/>
      <c r="AC27" s="461"/>
      <c r="AD27" s="461"/>
      <c r="AE27" s="461"/>
      <c r="AF27" s="461"/>
      <c r="AG27" s="462"/>
      <c r="AH27" s="482">
        <v>89</v>
      </c>
      <c r="AI27" s="483"/>
      <c r="AJ27" s="483"/>
      <c r="AK27" s="483"/>
      <c r="AL27" s="525"/>
      <c r="AM27" s="482">
        <v>293670</v>
      </c>
      <c r="AN27" s="483"/>
      <c r="AO27" s="483"/>
      <c r="AP27" s="483"/>
      <c r="AQ27" s="483"/>
      <c r="AR27" s="525"/>
      <c r="AS27" s="482">
        <v>3300</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5500842</v>
      </c>
      <c r="BO27" s="608"/>
      <c r="BP27" s="608"/>
      <c r="BQ27" s="608"/>
      <c r="BR27" s="608"/>
      <c r="BS27" s="608"/>
      <c r="BT27" s="608"/>
      <c r="BU27" s="609"/>
      <c r="BV27" s="607">
        <v>5500430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5040</v>
      </c>
      <c r="R28" s="483"/>
      <c r="S28" s="483"/>
      <c r="T28" s="483"/>
      <c r="U28" s="483"/>
      <c r="V28" s="525"/>
      <c r="W28" s="584"/>
      <c r="X28" s="572"/>
      <c r="Y28" s="573"/>
      <c r="Z28" s="481" t="s">
        <v>179</v>
      </c>
      <c r="AA28" s="461"/>
      <c r="AB28" s="461"/>
      <c r="AC28" s="461"/>
      <c r="AD28" s="461"/>
      <c r="AE28" s="461"/>
      <c r="AF28" s="461"/>
      <c r="AG28" s="462"/>
      <c r="AH28" s="482" t="s">
        <v>174</v>
      </c>
      <c r="AI28" s="483"/>
      <c r="AJ28" s="483"/>
      <c r="AK28" s="483"/>
      <c r="AL28" s="525"/>
      <c r="AM28" s="482" t="s">
        <v>180</v>
      </c>
      <c r="AN28" s="483"/>
      <c r="AO28" s="483"/>
      <c r="AP28" s="483"/>
      <c r="AQ28" s="483"/>
      <c r="AR28" s="525"/>
      <c r="AS28" s="482" t="s">
        <v>174</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7618066</v>
      </c>
      <c r="BO28" s="395"/>
      <c r="BP28" s="395"/>
      <c r="BQ28" s="395"/>
      <c r="BR28" s="395"/>
      <c r="BS28" s="395"/>
      <c r="BT28" s="395"/>
      <c r="BU28" s="396"/>
      <c r="BV28" s="394">
        <v>8238286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19</v>
      </c>
      <c r="M29" s="483"/>
      <c r="N29" s="483"/>
      <c r="O29" s="483"/>
      <c r="P29" s="525"/>
      <c r="Q29" s="482">
        <v>4680</v>
      </c>
      <c r="R29" s="483"/>
      <c r="S29" s="483"/>
      <c r="T29" s="483"/>
      <c r="U29" s="483"/>
      <c r="V29" s="525"/>
      <c r="W29" s="585"/>
      <c r="X29" s="586"/>
      <c r="Y29" s="587"/>
      <c r="Z29" s="481" t="s">
        <v>183</v>
      </c>
      <c r="AA29" s="461"/>
      <c r="AB29" s="461"/>
      <c r="AC29" s="461"/>
      <c r="AD29" s="461"/>
      <c r="AE29" s="461"/>
      <c r="AF29" s="461"/>
      <c r="AG29" s="462"/>
      <c r="AH29" s="482">
        <v>1321</v>
      </c>
      <c r="AI29" s="483"/>
      <c r="AJ29" s="483"/>
      <c r="AK29" s="483"/>
      <c r="AL29" s="525"/>
      <c r="AM29" s="482">
        <v>4190486</v>
      </c>
      <c r="AN29" s="483"/>
      <c r="AO29" s="483"/>
      <c r="AP29" s="483"/>
      <c r="AQ29" s="483"/>
      <c r="AR29" s="525"/>
      <c r="AS29" s="482">
        <v>3172</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5084</v>
      </c>
      <c r="BO29" s="432"/>
      <c r="BP29" s="432"/>
      <c r="BQ29" s="432"/>
      <c r="BR29" s="432"/>
      <c r="BS29" s="432"/>
      <c r="BT29" s="432"/>
      <c r="BU29" s="433"/>
      <c r="BV29" s="431">
        <v>5083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101.5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3043280</v>
      </c>
      <c r="BO30" s="608"/>
      <c r="BP30" s="608"/>
      <c r="BQ30" s="608"/>
      <c r="BR30" s="608"/>
      <c r="BS30" s="608"/>
      <c r="BT30" s="608"/>
      <c r="BU30" s="609"/>
      <c r="BV30" s="607">
        <v>2791138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192</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192</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浦安市国民健康保険特別会計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浦安市下水道事業会計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うらやす財団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浦安市墓地公園事業特別会計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浦安市介護保険特別会計（保険事業勘定）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ジェイコム千葉</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浦安市介護保険特別会計（介護サービス事業勘定）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f t="shared" si="3"/>
        <v>16</v>
      </c>
      <c r="CP36" s="620"/>
      <c r="CQ36" s="621" t="str">
        <f>IF('各会計、関係団体の財政状況及び健全化判断比率'!BS9="","",'各会計、関係団体の財政状況及び健全化判断比率'!BS9)</f>
        <v>浦安市土地開発公社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浦安市後期高齢者医療特別会計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千葉県後期高齢者医療広域連合（後期高齢者医療特別会計）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M3MTrdtZztrFdj1G71hc9TuyB1Qqshpi8+63ZWLPq51NgdZOYceDh5syqE9hZ2l3DfT6Hr+Lsjf5+kISxYbOg==" saltValue="Xwo/yVIvOvcKttBWGAYT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1" t="s">
        <v>565</v>
      </c>
      <c r="D34" s="1211"/>
      <c r="E34" s="1212"/>
      <c r="F34" s="32">
        <v>14.33</v>
      </c>
      <c r="G34" s="33">
        <v>6.95</v>
      </c>
      <c r="H34" s="33">
        <v>1.4</v>
      </c>
      <c r="I34" s="33">
        <v>2.95</v>
      </c>
      <c r="J34" s="34">
        <v>4.1100000000000003</v>
      </c>
      <c r="K34" s="22"/>
      <c r="L34" s="22"/>
      <c r="M34" s="22"/>
      <c r="N34" s="22"/>
      <c r="O34" s="22"/>
      <c r="P34" s="22"/>
    </row>
    <row r="35" spans="1:16" ht="39" customHeight="1" x14ac:dyDescent="0.15">
      <c r="A35" s="22"/>
      <c r="B35" s="35"/>
      <c r="C35" s="1205" t="s">
        <v>566</v>
      </c>
      <c r="D35" s="1206"/>
      <c r="E35" s="1207"/>
      <c r="F35" s="36">
        <v>0.35</v>
      </c>
      <c r="G35" s="37">
        <v>0.56000000000000005</v>
      </c>
      <c r="H35" s="37">
        <v>0.52</v>
      </c>
      <c r="I35" s="37">
        <v>0.28999999999999998</v>
      </c>
      <c r="J35" s="38">
        <v>0.28000000000000003</v>
      </c>
      <c r="K35" s="22"/>
      <c r="L35" s="22"/>
      <c r="M35" s="22"/>
      <c r="N35" s="22"/>
      <c r="O35" s="22"/>
      <c r="P35" s="22"/>
    </row>
    <row r="36" spans="1:16" ht="39" customHeight="1" x14ac:dyDescent="0.15">
      <c r="A36" s="22"/>
      <c r="B36" s="35"/>
      <c r="C36" s="1205" t="s">
        <v>567</v>
      </c>
      <c r="D36" s="1206"/>
      <c r="E36" s="1207"/>
      <c r="F36" s="36">
        <v>0.12</v>
      </c>
      <c r="G36" s="37">
        <v>0.13</v>
      </c>
      <c r="H36" s="37">
        <v>0.31</v>
      </c>
      <c r="I36" s="37">
        <v>0.25</v>
      </c>
      <c r="J36" s="38">
        <v>0.27</v>
      </c>
      <c r="K36" s="22"/>
      <c r="L36" s="22"/>
      <c r="M36" s="22"/>
      <c r="N36" s="22"/>
      <c r="O36" s="22"/>
      <c r="P36" s="22"/>
    </row>
    <row r="37" spans="1:16" ht="39" customHeight="1" x14ac:dyDescent="0.15">
      <c r="A37" s="22"/>
      <c r="B37" s="35"/>
      <c r="C37" s="1205" t="s">
        <v>568</v>
      </c>
      <c r="D37" s="1206"/>
      <c r="E37" s="1207"/>
      <c r="F37" s="36">
        <v>0.17</v>
      </c>
      <c r="G37" s="37">
        <v>0.21</v>
      </c>
      <c r="H37" s="37">
        <v>0.17</v>
      </c>
      <c r="I37" s="37">
        <v>0.2</v>
      </c>
      <c r="J37" s="38">
        <v>0.2</v>
      </c>
      <c r="K37" s="22"/>
      <c r="L37" s="22"/>
      <c r="M37" s="22"/>
      <c r="N37" s="22"/>
      <c r="O37" s="22"/>
      <c r="P37" s="22"/>
    </row>
    <row r="38" spans="1:16" ht="39" customHeight="1" x14ac:dyDescent="0.15">
      <c r="A38" s="22"/>
      <c r="B38" s="35"/>
      <c r="C38" s="1205" t="s">
        <v>569</v>
      </c>
      <c r="D38" s="1206"/>
      <c r="E38" s="1207"/>
      <c r="F38" s="36">
        <v>0.42</v>
      </c>
      <c r="G38" s="37">
        <v>1.04</v>
      </c>
      <c r="H38" s="37">
        <v>0.02</v>
      </c>
      <c r="I38" s="37">
        <v>0.19</v>
      </c>
      <c r="J38" s="38">
        <v>0.13</v>
      </c>
      <c r="K38" s="22"/>
      <c r="L38" s="22"/>
      <c r="M38" s="22"/>
      <c r="N38" s="22"/>
      <c r="O38" s="22"/>
      <c r="P38" s="22"/>
    </row>
    <row r="39" spans="1:16" ht="39" customHeight="1" x14ac:dyDescent="0.15">
      <c r="A39" s="22"/>
      <c r="B39" s="35"/>
      <c r="C39" s="1205" t="s">
        <v>570</v>
      </c>
      <c r="D39" s="1206"/>
      <c r="E39" s="1207"/>
      <c r="F39" s="36">
        <v>0.01</v>
      </c>
      <c r="G39" s="37">
        <v>0.01</v>
      </c>
      <c r="H39" s="37">
        <v>0.02</v>
      </c>
      <c r="I39" s="37">
        <v>0.02</v>
      </c>
      <c r="J39" s="38">
        <v>0.01</v>
      </c>
      <c r="K39" s="22"/>
      <c r="L39" s="22"/>
      <c r="M39" s="22"/>
      <c r="N39" s="22"/>
      <c r="O39" s="22"/>
      <c r="P39" s="22"/>
    </row>
    <row r="40" spans="1:16" ht="39" customHeight="1" x14ac:dyDescent="0.15">
      <c r="A40" s="22"/>
      <c r="B40" s="35"/>
      <c r="C40" s="1205" t="s">
        <v>571</v>
      </c>
      <c r="D40" s="1206"/>
      <c r="E40" s="1207"/>
      <c r="F40" s="36">
        <v>0.01</v>
      </c>
      <c r="G40" s="37">
        <v>0.01</v>
      </c>
      <c r="H40" s="37">
        <v>0.02</v>
      </c>
      <c r="I40" s="37">
        <v>0.02</v>
      </c>
      <c r="J40" s="38">
        <v>0.01</v>
      </c>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572</v>
      </c>
      <c r="D42" s="1206"/>
      <c r="E42" s="1207"/>
      <c r="F42" s="36" t="s">
        <v>515</v>
      </c>
      <c r="G42" s="37" t="s">
        <v>515</v>
      </c>
      <c r="H42" s="37" t="s">
        <v>515</v>
      </c>
      <c r="I42" s="37" t="s">
        <v>515</v>
      </c>
      <c r="J42" s="38" t="s">
        <v>515</v>
      </c>
      <c r="K42" s="22"/>
      <c r="L42" s="22"/>
      <c r="M42" s="22"/>
      <c r="N42" s="22"/>
      <c r="O42" s="22"/>
      <c r="P42" s="22"/>
    </row>
    <row r="43" spans="1:16" ht="39" customHeight="1" thickBot="1" x14ac:dyDescent="0.2">
      <c r="A43" s="22"/>
      <c r="B43" s="40"/>
      <c r="C43" s="1208" t="s">
        <v>573</v>
      </c>
      <c r="D43" s="1209"/>
      <c r="E43" s="121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Dfa3+8pMKQ/6HptTEqtSFbXENG5rSpVPDHLG+VWkeZ+FGspRcht3sFd1eSEj20aEOwRzQfXBqEIpeIMjQsJ9Q==" saltValue="D+a1Telcf/dqdAKShblJ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3020</v>
      </c>
      <c r="L45" s="60">
        <v>3557</v>
      </c>
      <c r="M45" s="60">
        <v>3515</v>
      </c>
      <c r="N45" s="60">
        <v>3678</v>
      </c>
      <c r="O45" s="61">
        <v>3691</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515</v>
      </c>
      <c r="L46" s="64" t="s">
        <v>515</v>
      </c>
      <c r="M46" s="64" t="s">
        <v>515</v>
      </c>
      <c r="N46" s="64" t="s">
        <v>515</v>
      </c>
      <c r="O46" s="65" t="s">
        <v>515</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515</v>
      </c>
      <c r="L47" s="64" t="s">
        <v>515</v>
      </c>
      <c r="M47" s="64" t="s">
        <v>515</v>
      </c>
      <c r="N47" s="64" t="s">
        <v>515</v>
      </c>
      <c r="O47" s="65" t="s">
        <v>515</v>
      </c>
      <c r="P47" s="48"/>
      <c r="Q47" s="48"/>
      <c r="R47" s="48"/>
      <c r="S47" s="48"/>
      <c r="T47" s="48"/>
      <c r="U47" s="48"/>
    </row>
    <row r="48" spans="1:21" ht="30.75" customHeight="1" x14ac:dyDescent="0.15">
      <c r="A48" s="48"/>
      <c r="B48" s="1215"/>
      <c r="C48" s="1216"/>
      <c r="D48" s="62"/>
      <c r="E48" s="1221" t="s">
        <v>14</v>
      </c>
      <c r="F48" s="1221"/>
      <c r="G48" s="1221"/>
      <c r="H48" s="1221"/>
      <c r="I48" s="1221"/>
      <c r="J48" s="1222"/>
      <c r="K48" s="63">
        <v>688</v>
      </c>
      <c r="L48" s="64">
        <v>553</v>
      </c>
      <c r="M48" s="64">
        <v>598</v>
      </c>
      <c r="N48" s="64">
        <v>460</v>
      </c>
      <c r="O48" s="65">
        <v>67</v>
      </c>
      <c r="P48" s="48"/>
      <c r="Q48" s="48"/>
      <c r="R48" s="48"/>
      <c r="S48" s="48"/>
      <c r="T48" s="48"/>
      <c r="U48" s="48"/>
    </row>
    <row r="49" spans="1:21" ht="30.75" customHeight="1" x14ac:dyDescent="0.15">
      <c r="A49" s="48"/>
      <c r="B49" s="1215"/>
      <c r="C49" s="1216"/>
      <c r="D49" s="62"/>
      <c r="E49" s="1221" t="s">
        <v>15</v>
      </c>
      <c r="F49" s="1221"/>
      <c r="G49" s="1221"/>
      <c r="H49" s="1221"/>
      <c r="I49" s="1221"/>
      <c r="J49" s="1222"/>
      <c r="K49" s="63" t="s">
        <v>515</v>
      </c>
      <c r="L49" s="64" t="s">
        <v>515</v>
      </c>
      <c r="M49" s="64" t="s">
        <v>515</v>
      </c>
      <c r="N49" s="64" t="s">
        <v>515</v>
      </c>
      <c r="O49" s="65" t="s">
        <v>515</v>
      </c>
      <c r="P49" s="48"/>
      <c r="Q49" s="48"/>
      <c r="R49" s="48"/>
      <c r="S49" s="48"/>
      <c r="T49" s="48"/>
      <c r="U49" s="48"/>
    </row>
    <row r="50" spans="1:21" ht="30.75" customHeight="1" x14ac:dyDescent="0.15">
      <c r="A50" s="48"/>
      <c r="B50" s="1215"/>
      <c r="C50" s="1216"/>
      <c r="D50" s="62"/>
      <c r="E50" s="1221" t="s">
        <v>16</v>
      </c>
      <c r="F50" s="1221"/>
      <c r="G50" s="1221"/>
      <c r="H50" s="1221"/>
      <c r="I50" s="1221"/>
      <c r="J50" s="1222"/>
      <c r="K50" s="63">
        <v>1104</v>
      </c>
      <c r="L50" s="64">
        <v>1705</v>
      </c>
      <c r="M50" s="64">
        <v>1000</v>
      </c>
      <c r="N50" s="64">
        <v>1708</v>
      </c>
      <c r="O50" s="65">
        <v>1245</v>
      </c>
      <c r="P50" s="48"/>
      <c r="Q50" s="48"/>
      <c r="R50" s="48"/>
      <c r="S50" s="48"/>
      <c r="T50" s="48"/>
      <c r="U50" s="48"/>
    </row>
    <row r="51" spans="1:21" ht="30.75" customHeight="1" x14ac:dyDescent="0.15">
      <c r="A51" s="48"/>
      <c r="B51" s="1217"/>
      <c r="C51" s="1218"/>
      <c r="D51" s="66"/>
      <c r="E51" s="1221" t="s">
        <v>17</v>
      </c>
      <c r="F51" s="1221"/>
      <c r="G51" s="1221"/>
      <c r="H51" s="1221"/>
      <c r="I51" s="1221"/>
      <c r="J51" s="1222"/>
      <c r="K51" s="63" t="s">
        <v>515</v>
      </c>
      <c r="L51" s="64" t="s">
        <v>515</v>
      </c>
      <c r="M51" s="64" t="s">
        <v>515</v>
      </c>
      <c r="N51" s="64" t="s">
        <v>515</v>
      </c>
      <c r="O51" s="65" t="s">
        <v>515</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2213</v>
      </c>
      <c r="L52" s="64">
        <v>2151</v>
      </c>
      <c r="M52" s="64">
        <v>2042</v>
      </c>
      <c r="N52" s="64">
        <v>1894</v>
      </c>
      <c r="O52" s="65">
        <v>1758</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2599</v>
      </c>
      <c r="L53" s="69">
        <v>3664</v>
      </c>
      <c r="M53" s="69">
        <v>3071</v>
      </c>
      <c r="N53" s="69">
        <v>3952</v>
      </c>
      <c r="O53" s="70">
        <v>3245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9" t="s">
        <v>24</v>
      </c>
      <c r="C57" s="1230"/>
      <c r="D57" s="1233" t="s">
        <v>25</v>
      </c>
      <c r="E57" s="1234"/>
      <c r="F57" s="1234"/>
      <c r="G57" s="1234"/>
      <c r="H57" s="1234"/>
      <c r="I57" s="1234"/>
      <c r="J57" s="1235"/>
      <c r="K57" s="83" t="s">
        <v>515</v>
      </c>
      <c r="L57" s="84" t="s">
        <v>515</v>
      </c>
      <c r="M57" s="84" t="s">
        <v>515</v>
      </c>
      <c r="N57" s="84" t="s">
        <v>515</v>
      </c>
      <c r="O57" s="85" t="s">
        <v>515</v>
      </c>
    </row>
    <row r="58" spans="1:21" ht="31.5" customHeight="1" thickBot="1" x14ac:dyDescent="0.2">
      <c r="B58" s="1231"/>
      <c r="C58" s="1232"/>
      <c r="D58" s="1236" t="s">
        <v>26</v>
      </c>
      <c r="E58" s="1237"/>
      <c r="F58" s="1237"/>
      <c r="G58" s="1237"/>
      <c r="H58" s="1237"/>
      <c r="I58" s="1237"/>
      <c r="J58" s="1238"/>
      <c r="K58" s="86" t="s">
        <v>515</v>
      </c>
      <c r="L58" s="87" t="s">
        <v>515</v>
      </c>
      <c r="M58" s="87" t="s">
        <v>515</v>
      </c>
      <c r="N58" s="87" t="s">
        <v>515</v>
      </c>
      <c r="O58" s="88" t="s">
        <v>515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WfHw284eAtf1wxalfAFSJxS34RdoT0hovu34P8K+xBVvRE8urv4wrKbHNTd9M4bib4UJxXQq3fuvw9/AFEVA==" saltValue="ejj5lc0Y+A5cdBDznhd2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39" t="s">
        <v>29</v>
      </c>
      <c r="C41" s="1240"/>
      <c r="D41" s="102"/>
      <c r="E41" s="1245" t="s">
        <v>30</v>
      </c>
      <c r="F41" s="1245"/>
      <c r="G41" s="1245"/>
      <c r="H41" s="1246"/>
      <c r="I41" s="103">
        <v>24238</v>
      </c>
      <c r="J41" s="104">
        <v>23310</v>
      </c>
      <c r="K41" s="104">
        <v>26388</v>
      </c>
      <c r="L41" s="104">
        <v>27672</v>
      </c>
      <c r="M41" s="105">
        <v>35505</v>
      </c>
    </row>
    <row r="42" spans="2:13" ht="27.75" customHeight="1" x14ac:dyDescent="0.15">
      <c r="B42" s="1241"/>
      <c r="C42" s="1242"/>
      <c r="D42" s="106"/>
      <c r="E42" s="1247" t="s">
        <v>31</v>
      </c>
      <c r="F42" s="1247"/>
      <c r="G42" s="1247"/>
      <c r="H42" s="1248"/>
      <c r="I42" s="107">
        <v>4029</v>
      </c>
      <c r="J42" s="108">
        <v>2776</v>
      </c>
      <c r="K42" s="108">
        <v>2310</v>
      </c>
      <c r="L42" s="108">
        <v>1872</v>
      </c>
      <c r="M42" s="109">
        <v>1418</v>
      </c>
    </row>
    <row r="43" spans="2:13" ht="27.75" customHeight="1" x14ac:dyDescent="0.15">
      <c r="B43" s="1241"/>
      <c r="C43" s="1242"/>
      <c r="D43" s="106"/>
      <c r="E43" s="1247" t="s">
        <v>32</v>
      </c>
      <c r="F43" s="1247"/>
      <c r="G43" s="1247"/>
      <c r="H43" s="1248"/>
      <c r="I43" s="107">
        <v>5080</v>
      </c>
      <c r="J43" s="108">
        <v>4496</v>
      </c>
      <c r="K43" s="108">
        <v>4220</v>
      </c>
      <c r="L43" s="108">
        <v>3627</v>
      </c>
      <c r="M43" s="109">
        <v>2678</v>
      </c>
    </row>
    <row r="44" spans="2:13" ht="27.75" customHeight="1" x14ac:dyDescent="0.15">
      <c r="B44" s="1241"/>
      <c r="C44" s="1242"/>
      <c r="D44" s="106"/>
      <c r="E44" s="1247" t="s">
        <v>33</v>
      </c>
      <c r="F44" s="1247"/>
      <c r="G44" s="1247"/>
      <c r="H44" s="1248"/>
      <c r="I44" s="107" t="s">
        <v>515</v>
      </c>
      <c r="J44" s="108" t="s">
        <v>515</v>
      </c>
      <c r="K44" s="108" t="s">
        <v>515</v>
      </c>
      <c r="L44" s="108" t="s">
        <v>515</v>
      </c>
      <c r="M44" s="109" t="s">
        <v>515</v>
      </c>
    </row>
    <row r="45" spans="2:13" ht="27.75" customHeight="1" x14ac:dyDescent="0.15">
      <c r="B45" s="1241"/>
      <c r="C45" s="1242"/>
      <c r="D45" s="106"/>
      <c r="E45" s="1247" t="s">
        <v>34</v>
      </c>
      <c r="F45" s="1247"/>
      <c r="G45" s="1247"/>
      <c r="H45" s="1248"/>
      <c r="I45" s="107">
        <v>6491</v>
      </c>
      <c r="J45" s="108">
        <v>7780</v>
      </c>
      <c r="K45" s="108">
        <v>8561</v>
      </c>
      <c r="L45" s="108">
        <v>8800</v>
      </c>
      <c r="M45" s="109">
        <v>8759</v>
      </c>
    </row>
    <row r="46" spans="2:13" ht="27.75" customHeight="1" x14ac:dyDescent="0.15">
      <c r="B46" s="1241"/>
      <c r="C46" s="1242"/>
      <c r="D46" s="110"/>
      <c r="E46" s="1247" t="s">
        <v>35</v>
      </c>
      <c r="F46" s="1247"/>
      <c r="G46" s="1247"/>
      <c r="H46" s="1248"/>
      <c r="I46" s="107" t="s">
        <v>515</v>
      </c>
      <c r="J46" s="108" t="s">
        <v>515</v>
      </c>
      <c r="K46" s="108" t="s">
        <v>515</v>
      </c>
      <c r="L46" s="108" t="s">
        <v>515</v>
      </c>
      <c r="M46" s="109" t="s">
        <v>515</v>
      </c>
    </row>
    <row r="47" spans="2:13" ht="27.75" customHeight="1" x14ac:dyDescent="0.15">
      <c r="B47" s="1241"/>
      <c r="C47" s="1242"/>
      <c r="D47" s="111"/>
      <c r="E47" s="1249" t="s">
        <v>36</v>
      </c>
      <c r="F47" s="1250"/>
      <c r="G47" s="1250"/>
      <c r="H47" s="1251"/>
      <c r="I47" s="107" t="s">
        <v>515</v>
      </c>
      <c r="J47" s="108" t="s">
        <v>515</v>
      </c>
      <c r="K47" s="108" t="s">
        <v>515</v>
      </c>
      <c r="L47" s="108" t="s">
        <v>515</v>
      </c>
      <c r="M47" s="109" t="s">
        <v>515</v>
      </c>
    </row>
    <row r="48" spans="2:13" ht="27.75" customHeight="1" x14ac:dyDescent="0.15">
      <c r="B48" s="1241"/>
      <c r="C48" s="1242"/>
      <c r="D48" s="106"/>
      <c r="E48" s="1247" t="s">
        <v>37</v>
      </c>
      <c r="F48" s="1247"/>
      <c r="G48" s="1247"/>
      <c r="H48" s="1248"/>
      <c r="I48" s="107" t="s">
        <v>515</v>
      </c>
      <c r="J48" s="108" t="s">
        <v>515</v>
      </c>
      <c r="K48" s="108" t="s">
        <v>515</v>
      </c>
      <c r="L48" s="108" t="s">
        <v>515</v>
      </c>
      <c r="M48" s="109" t="s">
        <v>515</v>
      </c>
    </row>
    <row r="49" spans="2:13" ht="27.75" customHeight="1" x14ac:dyDescent="0.15">
      <c r="B49" s="1243"/>
      <c r="C49" s="1244"/>
      <c r="D49" s="106"/>
      <c r="E49" s="1247" t="s">
        <v>38</v>
      </c>
      <c r="F49" s="1247"/>
      <c r="G49" s="1247"/>
      <c r="H49" s="1248"/>
      <c r="I49" s="107" t="s">
        <v>515</v>
      </c>
      <c r="J49" s="108" t="s">
        <v>515</v>
      </c>
      <c r="K49" s="108" t="s">
        <v>515</v>
      </c>
      <c r="L49" s="108" t="s">
        <v>515</v>
      </c>
      <c r="M49" s="109" t="s">
        <v>515</v>
      </c>
    </row>
    <row r="50" spans="2:13" ht="27.75" customHeight="1" x14ac:dyDescent="0.15">
      <c r="B50" s="1252" t="s">
        <v>39</v>
      </c>
      <c r="C50" s="1253"/>
      <c r="D50" s="112"/>
      <c r="E50" s="1247" t="s">
        <v>40</v>
      </c>
      <c r="F50" s="1247"/>
      <c r="G50" s="1247"/>
      <c r="H50" s="1248"/>
      <c r="I50" s="107">
        <v>16816</v>
      </c>
      <c r="J50" s="108">
        <v>19917</v>
      </c>
      <c r="K50" s="108">
        <v>18798</v>
      </c>
      <c r="L50" s="108">
        <v>13945</v>
      </c>
      <c r="M50" s="109">
        <v>13685</v>
      </c>
    </row>
    <row r="51" spans="2:13" ht="27.75" customHeight="1" x14ac:dyDescent="0.15">
      <c r="B51" s="1241"/>
      <c r="C51" s="1242"/>
      <c r="D51" s="106"/>
      <c r="E51" s="1247" t="s">
        <v>41</v>
      </c>
      <c r="F51" s="1247"/>
      <c r="G51" s="1247"/>
      <c r="H51" s="1248"/>
      <c r="I51" s="107" t="s">
        <v>515</v>
      </c>
      <c r="J51" s="108" t="s">
        <v>515</v>
      </c>
      <c r="K51" s="108" t="s">
        <v>515</v>
      </c>
      <c r="L51" s="108" t="s">
        <v>515</v>
      </c>
      <c r="M51" s="109">
        <v>3674</v>
      </c>
    </row>
    <row r="52" spans="2:13" ht="27.75" customHeight="1" x14ac:dyDescent="0.15">
      <c r="B52" s="1243"/>
      <c r="C52" s="1244"/>
      <c r="D52" s="106"/>
      <c r="E52" s="1247" t="s">
        <v>42</v>
      </c>
      <c r="F52" s="1247"/>
      <c r="G52" s="1247"/>
      <c r="H52" s="1248"/>
      <c r="I52" s="107">
        <v>17633</v>
      </c>
      <c r="J52" s="108">
        <v>16441</v>
      </c>
      <c r="K52" s="108">
        <v>15851</v>
      </c>
      <c r="L52" s="108">
        <v>13478</v>
      </c>
      <c r="M52" s="109">
        <v>13539</v>
      </c>
    </row>
    <row r="53" spans="2:13" ht="27.75" customHeight="1" thickBot="1" x14ac:dyDescent="0.2">
      <c r="B53" s="1254" t="s">
        <v>43</v>
      </c>
      <c r="C53" s="1255"/>
      <c r="D53" s="113"/>
      <c r="E53" s="1256" t="s">
        <v>44</v>
      </c>
      <c r="F53" s="1256"/>
      <c r="G53" s="1256"/>
      <c r="H53" s="1257"/>
      <c r="I53" s="114">
        <v>5390</v>
      </c>
      <c r="J53" s="115">
        <v>2003</v>
      </c>
      <c r="K53" s="115">
        <v>6831</v>
      </c>
      <c r="L53" s="115">
        <v>14548</v>
      </c>
      <c r="M53" s="116">
        <v>17462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cWLLqeItAo4ooeVwfJS2nlrK7CBHpTBnk/8JSwEy7Tz2LQBoOm8dXDJS9t9gmiEDWRq5Y5Z1x5wasmWmCi8Bg==" saltValue="bLbeD7MwiWE/mdC1ayZP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6" t="s">
        <v>47</v>
      </c>
      <c r="D55" s="1266"/>
      <c r="E55" s="1267"/>
      <c r="F55" s="128">
        <v>13375</v>
      </c>
      <c r="G55" s="128">
        <v>8238</v>
      </c>
      <c r="H55" s="129">
        <v>7618</v>
      </c>
    </row>
    <row r="56" spans="2:8" ht="52.5" customHeight="1" x14ac:dyDescent="0.15">
      <c r="B56" s="130"/>
      <c r="C56" s="1268" t="s">
        <v>48</v>
      </c>
      <c r="D56" s="1268"/>
      <c r="E56" s="1269"/>
      <c r="F56" s="131">
        <v>5</v>
      </c>
      <c r="G56" s="131">
        <v>5</v>
      </c>
      <c r="H56" s="132">
        <v>5</v>
      </c>
    </row>
    <row r="57" spans="2:8" ht="53.25" customHeight="1" x14ac:dyDescent="0.15">
      <c r="B57" s="130"/>
      <c r="C57" s="1270" t="s">
        <v>49</v>
      </c>
      <c r="D57" s="1270"/>
      <c r="E57" s="1271"/>
      <c r="F57" s="133">
        <v>4147</v>
      </c>
      <c r="G57" s="133">
        <v>2791</v>
      </c>
      <c r="H57" s="134">
        <v>3043</v>
      </c>
    </row>
    <row r="58" spans="2:8" ht="45.75" customHeight="1" x14ac:dyDescent="0.15">
      <c r="B58" s="135"/>
      <c r="C58" s="1258" t="s">
        <v>591</v>
      </c>
      <c r="D58" s="1259"/>
      <c r="E58" s="1260"/>
      <c r="F58" s="136">
        <v>929</v>
      </c>
      <c r="G58" s="136">
        <v>1429</v>
      </c>
      <c r="H58" s="137">
        <v>1430</v>
      </c>
    </row>
    <row r="59" spans="2:8" ht="45.75" customHeight="1" x14ac:dyDescent="0.15">
      <c r="B59" s="135"/>
      <c r="C59" s="1258" t="s">
        <v>592</v>
      </c>
      <c r="D59" s="1259"/>
      <c r="E59" s="1260"/>
      <c r="F59" s="136">
        <v>661</v>
      </c>
      <c r="G59" s="136">
        <v>790</v>
      </c>
      <c r="H59" s="137">
        <v>846</v>
      </c>
    </row>
    <row r="60" spans="2:8" ht="45.75" customHeight="1" x14ac:dyDescent="0.15">
      <c r="B60" s="135"/>
      <c r="C60" s="1258" t="s">
        <v>593</v>
      </c>
      <c r="D60" s="1259"/>
      <c r="E60" s="1260"/>
      <c r="F60" s="136">
        <v>264</v>
      </c>
      <c r="G60" s="136">
        <v>262</v>
      </c>
      <c r="H60" s="137">
        <v>255</v>
      </c>
    </row>
    <row r="61" spans="2:8" ht="45.75" customHeight="1" x14ac:dyDescent="0.15">
      <c r="B61" s="135"/>
      <c r="C61" s="1258" t="s">
        <v>596</v>
      </c>
      <c r="D61" s="1259"/>
      <c r="E61" s="1260"/>
      <c r="F61" s="136">
        <v>0</v>
      </c>
      <c r="G61" s="136">
        <v>0</v>
      </c>
      <c r="H61" s="137">
        <v>204</v>
      </c>
    </row>
    <row r="62" spans="2:8" ht="45.75" customHeight="1" thickBot="1" x14ac:dyDescent="0.2">
      <c r="B62" s="138"/>
      <c r="C62" s="1261" t="s">
        <v>595</v>
      </c>
      <c r="D62" s="1262"/>
      <c r="E62" s="1263"/>
      <c r="F62" s="139">
        <v>152</v>
      </c>
      <c r="G62" s="139">
        <v>136</v>
      </c>
      <c r="H62" s="140">
        <v>124</v>
      </c>
    </row>
    <row r="63" spans="2:8" ht="52.5" customHeight="1" thickBot="1" x14ac:dyDescent="0.2">
      <c r="B63" s="141"/>
      <c r="C63" s="1264" t="s">
        <v>50</v>
      </c>
      <c r="D63" s="1264"/>
      <c r="E63" s="1265"/>
      <c r="F63" s="142">
        <v>17526</v>
      </c>
      <c r="G63" s="142">
        <v>11035</v>
      </c>
      <c r="H63" s="143">
        <v>10666</v>
      </c>
    </row>
    <row r="64" spans="2:8" ht="15" customHeight="1" x14ac:dyDescent="0.15"/>
  </sheetData>
  <sheetProtection algorithmName="SHA-512" hashValue="+09gKTj2s7O/b+IasV0cv7lFLwGAc/IcjXVRbX9haZFK+iPHIElcBjRjqS10SEMUwIQp4t/34R3pyIe/M6mE2Q==" saltValue="AmTPfpKTJUH+ZUJna0sQ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BD42" sqref="BD42"/>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2"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607</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603</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606</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601</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556</v>
      </c>
      <c r="BQ50" s="1282"/>
      <c r="BR50" s="1282"/>
      <c r="BS50" s="1282"/>
      <c r="BT50" s="1282"/>
      <c r="BU50" s="1282"/>
      <c r="BV50" s="1282"/>
      <c r="BW50" s="1282"/>
      <c r="BX50" s="1282" t="s">
        <v>557</v>
      </c>
      <c r="BY50" s="1282"/>
      <c r="BZ50" s="1282"/>
      <c r="CA50" s="1282"/>
      <c r="CB50" s="1282"/>
      <c r="CC50" s="1282"/>
      <c r="CD50" s="1282"/>
      <c r="CE50" s="1282"/>
      <c r="CF50" s="1282" t="s">
        <v>558</v>
      </c>
      <c r="CG50" s="1282"/>
      <c r="CH50" s="1282"/>
      <c r="CI50" s="1282"/>
      <c r="CJ50" s="1282"/>
      <c r="CK50" s="1282"/>
      <c r="CL50" s="1282"/>
      <c r="CM50" s="1282"/>
      <c r="CN50" s="1282" t="s">
        <v>559</v>
      </c>
      <c r="CO50" s="1282"/>
      <c r="CP50" s="1282"/>
      <c r="CQ50" s="1282"/>
      <c r="CR50" s="1282"/>
      <c r="CS50" s="1282"/>
      <c r="CT50" s="1282"/>
      <c r="CU50" s="1282"/>
      <c r="CV50" s="1282" t="s">
        <v>560</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600</v>
      </c>
      <c r="AO51" s="1281"/>
      <c r="AP51" s="1281"/>
      <c r="AQ51" s="1281"/>
      <c r="AR51" s="1281"/>
      <c r="AS51" s="1281"/>
      <c r="AT51" s="1281"/>
      <c r="AU51" s="1281"/>
      <c r="AV51" s="1281"/>
      <c r="AW51" s="1281"/>
      <c r="AX51" s="1281"/>
      <c r="AY51" s="1281"/>
      <c r="AZ51" s="1281"/>
      <c r="BA51" s="1281"/>
      <c r="BB51" s="1281" t="s">
        <v>598</v>
      </c>
      <c r="BC51" s="1281"/>
      <c r="BD51" s="1281"/>
      <c r="BE51" s="1281"/>
      <c r="BF51" s="1281"/>
      <c r="BG51" s="1281"/>
      <c r="BH51" s="1281"/>
      <c r="BI51" s="1281"/>
      <c r="BJ51" s="1281"/>
      <c r="BK51" s="1281"/>
      <c r="BL51" s="1281"/>
      <c r="BM51" s="1281"/>
      <c r="BN51" s="1281"/>
      <c r="BO51" s="1281"/>
      <c r="BP51" s="1280">
        <v>12.9</v>
      </c>
      <c r="BQ51" s="1280"/>
      <c r="BR51" s="1280"/>
      <c r="BS51" s="1280"/>
      <c r="BT51" s="1280"/>
      <c r="BU51" s="1280"/>
      <c r="BV51" s="1280"/>
      <c r="BW51" s="1280"/>
      <c r="BX51" s="1280">
        <v>4.8</v>
      </c>
      <c r="BY51" s="1280"/>
      <c r="BZ51" s="1280"/>
      <c r="CA51" s="1280"/>
      <c r="CB51" s="1280"/>
      <c r="CC51" s="1280"/>
      <c r="CD51" s="1280"/>
      <c r="CE51" s="1280"/>
      <c r="CF51" s="1280">
        <v>15.9</v>
      </c>
      <c r="CG51" s="1280"/>
      <c r="CH51" s="1280"/>
      <c r="CI51" s="1280"/>
      <c r="CJ51" s="1280"/>
      <c r="CK51" s="1280"/>
      <c r="CL51" s="1280"/>
      <c r="CM51" s="1280"/>
      <c r="CN51" s="1280">
        <v>33.4</v>
      </c>
      <c r="CO51" s="1280"/>
      <c r="CP51" s="1280"/>
      <c r="CQ51" s="1280"/>
      <c r="CR51" s="1280"/>
      <c r="CS51" s="1280"/>
      <c r="CT51" s="1280"/>
      <c r="CU51" s="1280"/>
      <c r="CV51" s="1280">
        <v>38.5</v>
      </c>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80">
        <v>65.7</v>
      </c>
      <c r="BQ53" s="1280"/>
      <c r="BR53" s="1280"/>
      <c r="BS53" s="1280"/>
      <c r="BT53" s="1280"/>
      <c r="BU53" s="1280"/>
      <c r="BV53" s="1280"/>
      <c r="BW53" s="1280"/>
      <c r="BX53" s="1280">
        <v>67.2</v>
      </c>
      <c r="BY53" s="1280"/>
      <c r="BZ53" s="1280"/>
      <c r="CA53" s="1280"/>
      <c r="CB53" s="1280"/>
      <c r="CC53" s="1280"/>
      <c r="CD53" s="1280"/>
      <c r="CE53" s="1280"/>
      <c r="CF53" s="1280">
        <v>66.5</v>
      </c>
      <c r="CG53" s="1280"/>
      <c r="CH53" s="1280"/>
      <c r="CI53" s="1280"/>
      <c r="CJ53" s="1280"/>
      <c r="CK53" s="1280"/>
      <c r="CL53" s="1280"/>
      <c r="CM53" s="1280"/>
      <c r="CN53" s="1280">
        <v>67.099999999999994</v>
      </c>
      <c r="CO53" s="1280"/>
      <c r="CP53" s="1280"/>
      <c r="CQ53" s="1280"/>
      <c r="CR53" s="1280"/>
      <c r="CS53" s="1280"/>
      <c r="CT53" s="1280"/>
      <c r="CU53" s="1280"/>
      <c r="CV53" s="1280">
        <v>67.400000000000006</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599</v>
      </c>
      <c r="AO55" s="1282"/>
      <c r="AP55" s="1282"/>
      <c r="AQ55" s="1282"/>
      <c r="AR55" s="1282"/>
      <c r="AS55" s="1282"/>
      <c r="AT55" s="1282"/>
      <c r="AU55" s="1282"/>
      <c r="AV55" s="1282"/>
      <c r="AW55" s="1282"/>
      <c r="AX55" s="1282"/>
      <c r="AY55" s="1282"/>
      <c r="AZ55" s="1282"/>
      <c r="BA55" s="1282"/>
      <c r="BB55" s="1281" t="s">
        <v>598</v>
      </c>
      <c r="BC55" s="1281"/>
      <c r="BD55" s="1281"/>
      <c r="BE55" s="1281"/>
      <c r="BF55" s="1281"/>
      <c r="BG55" s="1281"/>
      <c r="BH55" s="1281"/>
      <c r="BI55" s="1281"/>
      <c r="BJ55" s="1281"/>
      <c r="BK55" s="1281"/>
      <c r="BL55" s="1281"/>
      <c r="BM55" s="1281"/>
      <c r="BN55" s="1281"/>
      <c r="BO55" s="1281"/>
      <c r="BP55" s="1280">
        <v>16.600000000000001</v>
      </c>
      <c r="BQ55" s="1280"/>
      <c r="BR55" s="1280"/>
      <c r="BS55" s="1280"/>
      <c r="BT55" s="1280"/>
      <c r="BU55" s="1280"/>
      <c r="BV55" s="1280"/>
      <c r="BW55" s="1280"/>
      <c r="BX55" s="1280">
        <v>17.399999999999999</v>
      </c>
      <c r="BY55" s="1280"/>
      <c r="BZ55" s="1280"/>
      <c r="CA55" s="1280"/>
      <c r="CB55" s="1280"/>
      <c r="CC55" s="1280"/>
      <c r="CD55" s="1280"/>
      <c r="CE55" s="1280"/>
      <c r="CF55" s="1280">
        <v>12.1</v>
      </c>
      <c r="CG55" s="1280"/>
      <c r="CH55" s="1280"/>
      <c r="CI55" s="1280"/>
      <c r="CJ55" s="1280"/>
      <c r="CK55" s="1280"/>
      <c r="CL55" s="1280"/>
      <c r="CM55" s="1280"/>
      <c r="CN55" s="1280">
        <v>11.2</v>
      </c>
      <c r="CO55" s="1280"/>
      <c r="CP55" s="1280"/>
      <c r="CQ55" s="1280"/>
      <c r="CR55" s="1280"/>
      <c r="CS55" s="1280"/>
      <c r="CT55" s="1280"/>
      <c r="CU55" s="1280"/>
      <c r="CV55" s="1280">
        <v>7.1</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605</v>
      </c>
      <c r="BC57" s="1281"/>
      <c r="BD57" s="1281"/>
      <c r="BE57" s="1281"/>
      <c r="BF57" s="1281"/>
      <c r="BG57" s="1281"/>
      <c r="BH57" s="1281"/>
      <c r="BI57" s="1281"/>
      <c r="BJ57" s="1281"/>
      <c r="BK57" s="1281"/>
      <c r="BL57" s="1281"/>
      <c r="BM57" s="1281"/>
      <c r="BN57" s="1281"/>
      <c r="BO57" s="1281"/>
      <c r="BP57" s="1280">
        <v>58.6</v>
      </c>
      <c r="BQ57" s="1280"/>
      <c r="BR57" s="1280"/>
      <c r="BS57" s="1280"/>
      <c r="BT57" s="1280"/>
      <c r="BU57" s="1280"/>
      <c r="BV57" s="1280"/>
      <c r="BW57" s="1280"/>
      <c r="BX57" s="1280">
        <v>58.9</v>
      </c>
      <c r="BY57" s="1280"/>
      <c r="BZ57" s="1280"/>
      <c r="CA57" s="1280"/>
      <c r="CB57" s="1280"/>
      <c r="CC57" s="1280"/>
      <c r="CD57" s="1280"/>
      <c r="CE57" s="1280"/>
      <c r="CF57" s="1280">
        <v>59.4</v>
      </c>
      <c r="CG57" s="1280"/>
      <c r="CH57" s="1280"/>
      <c r="CI57" s="1280"/>
      <c r="CJ57" s="1280"/>
      <c r="CK57" s="1280"/>
      <c r="CL57" s="1280"/>
      <c r="CM57" s="1280"/>
      <c r="CN57" s="1280">
        <v>60.2</v>
      </c>
      <c r="CO57" s="1280"/>
      <c r="CP57" s="1280"/>
      <c r="CQ57" s="1280"/>
      <c r="CR57" s="1280"/>
      <c r="CS57" s="1280"/>
      <c r="CT57" s="1280"/>
      <c r="CU57" s="1280"/>
      <c r="CV57" s="1280">
        <v>61</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604</v>
      </c>
    </row>
    <row r="64" spans="1:109" ht="13.5" x14ac:dyDescent="0.15">
      <c r="B64" s="1273"/>
      <c r="G64" s="1310"/>
      <c r="I64" s="1312"/>
      <c r="J64" s="1312"/>
      <c r="K64" s="1312"/>
      <c r="L64" s="1312"/>
      <c r="M64" s="1312"/>
      <c r="N64" s="1311"/>
      <c r="AM64" s="1310"/>
      <c r="AN64" s="1310" t="s">
        <v>603</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602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601</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556</v>
      </c>
      <c r="BQ72" s="1282"/>
      <c r="BR72" s="1282"/>
      <c r="BS72" s="1282"/>
      <c r="BT72" s="1282"/>
      <c r="BU72" s="1282"/>
      <c r="BV72" s="1282"/>
      <c r="BW72" s="1282"/>
      <c r="BX72" s="1282" t="s">
        <v>557</v>
      </c>
      <c r="BY72" s="1282"/>
      <c r="BZ72" s="1282"/>
      <c r="CA72" s="1282"/>
      <c r="CB72" s="1282"/>
      <c r="CC72" s="1282"/>
      <c r="CD72" s="1282"/>
      <c r="CE72" s="1282"/>
      <c r="CF72" s="1282" t="s">
        <v>558</v>
      </c>
      <c r="CG72" s="1282"/>
      <c r="CH72" s="1282"/>
      <c r="CI72" s="1282"/>
      <c r="CJ72" s="1282"/>
      <c r="CK72" s="1282"/>
      <c r="CL72" s="1282"/>
      <c r="CM72" s="1282"/>
      <c r="CN72" s="1282" t="s">
        <v>559</v>
      </c>
      <c r="CO72" s="1282"/>
      <c r="CP72" s="1282"/>
      <c r="CQ72" s="1282"/>
      <c r="CR72" s="1282"/>
      <c r="CS72" s="1282"/>
      <c r="CT72" s="1282"/>
      <c r="CU72" s="1282"/>
      <c r="CV72" s="1282" t="s">
        <v>560</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600</v>
      </c>
      <c r="AO73" s="1281"/>
      <c r="AP73" s="1281"/>
      <c r="AQ73" s="1281"/>
      <c r="AR73" s="1281"/>
      <c r="AS73" s="1281"/>
      <c r="AT73" s="1281"/>
      <c r="AU73" s="1281"/>
      <c r="AV73" s="1281"/>
      <c r="AW73" s="1281"/>
      <c r="AX73" s="1281"/>
      <c r="AY73" s="1281"/>
      <c r="AZ73" s="1281"/>
      <c r="BA73" s="1281"/>
      <c r="BB73" s="1281" t="s">
        <v>598</v>
      </c>
      <c r="BC73" s="1281"/>
      <c r="BD73" s="1281"/>
      <c r="BE73" s="1281"/>
      <c r="BF73" s="1281"/>
      <c r="BG73" s="1281"/>
      <c r="BH73" s="1281"/>
      <c r="BI73" s="1281"/>
      <c r="BJ73" s="1281"/>
      <c r="BK73" s="1281"/>
      <c r="BL73" s="1281"/>
      <c r="BM73" s="1281"/>
      <c r="BN73" s="1281"/>
      <c r="BO73" s="1281"/>
      <c r="BP73" s="1280">
        <v>12.9</v>
      </c>
      <c r="BQ73" s="1280"/>
      <c r="BR73" s="1280"/>
      <c r="BS73" s="1280"/>
      <c r="BT73" s="1280"/>
      <c r="BU73" s="1280"/>
      <c r="BV73" s="1280"/>
      <c r="BW73" s="1280"/>
      <c r="BX73" s="1280">
        <v>4.8</v>
      </c>
      <c r="BY73" s="1280"/>
      <c r="BZ73" s="1280"/>
      <c r="CA73" s="1280"/>
      <c r="CB73" s="1280"/>
      <c r="CC73" s="1280"/>
      <c r="CD73" s="1280"/>
      <c r="CE73" s="1280"/>
      <c r="CF73" s="1280">
        <v>15.9</v>
      </c>
      <c r="CG73" s="1280"/>
      <c r="CH73" s="1280"/>
      <c r="CI73" s="1280"/>
      <c r="CJ73" s="1280"/>
      <c r="CK73" s="1280"/>
      <c r="CL73" s="1280"/>
      <c r="CM73" s="1280"/>
      <c r="CN73" s="1280">
        <v>33.4</v>
      </c>
      <c r="CO73" s="1280"/>
      <c r="CP73" s="1280"/>
      <c r="CQ73" s="1280"/>
      <c r="CR73" s="1280"/>
      <c r="CS73" s="1280"/>
      <c r="CT73" s="1280"/>
      <c r="CU73" s="1280"/>
      <c r="CV73" s="1280">
        <v>38.5</v>
      </c>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597</v>
      </c>
      <c r="BC75" s="1281"/>
      <c r="BD75" s="1281"/>
      <c r="BE75" s="1281"/>
      <c r="BF75" s="1281"/>
      <c r="BG75" s="1281"/>
      <c r="BH75" s="1281"/>
      <c r="BI75" s="1281"/>
      <c r="BJ75" s="1281"/>
      <c r="BK75" s="1281"/>
      <c r="BL75" s="1281"/>
      <c r="BM75" s="1281"/>
      <c r="BN75" s="1281"/>
      <c r="BO75" s="1281"/>
      <c r="BP75" s="1280">
        <v>5.2</v>
      </c>
      <c r="BQ75" s="1280"/>
      <c r="BR75" s="1280"/>
      <c r="BS75" s="1280"/>
      <c r="BT75" s="1280"/>
      <c r="BU75" s="1280"/>
      <c r="BV75" s="1280"/>
      <c r="BW75" s="1280"/>
      <c r="BX75" s="1280">
        <v>6.6</v>
      </c>
      <c r="BY75" s="1280"/>
      <c r="BZ75" s="1280"/>
      <c r="CA75" s="1280"/>
      <c r="CB75" s="1280"/>
      <c r="CC75" s="1280"/>
      <c r="CD75" s="1280"/>
      <c r="CE75" s="1280"/>
      <c r="CF75" s="1280">
        <v>7.4</v>
      </c>
      <c r="CG75" s="1280"/>
      <c r="CH75" s="1280"/>
      <c r="CI75" s="1280"/>
      <c r="CJ75" s="1280"/>
      <c r="CK75" s="1280"/>
      <c r="CL75" s="1280"/>
      <c r="CM75" s="1280"/>
      <c r="CN75" s="1280">
        <v>8.3000000000000007</v>
      </c>
      <c r="CO75" s="1280"/>
      <c r="CP75" s="1280"/>
      <c r="CQ75" s="1280"/>
      <c r="CR75" s="1280"/>
      <c r="CS75" s="1280"/>
      <c r="CT75" s="1280"/>
      <c r="CU75" s="1280"/>
      <c r="CV75" s="1280">
        <v>7.8</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599</v>
      </c>
      <c r="AO77" s="1282"/>
      <c r="AP77" s="1282"/>
      <c r="AQ77" s="1282"/>
      <c r="AR77" s="1282"/>
      <c r="AS77" s="1282"/>
      <c r="AT77" s="1282"/>
      <c r="AU77" s="1282"/>
      <c r="AV77" s="1282"/>
      <c r="AW77" s="1282"/>
      <c r="AX77" s="1282"/>
      <c r="AY77" s="1282"/>
      <c r="AZ77" s="1282"/>
      <c r="BA77" s="1282"/>
      <c r="BB77" s="1281" t="s">
        <v>598</v>
      </c>
      <c r="BC77" s="1281"/>
      <c r="BD77" s="1281"/>
      <c r="BE77" s="1281"/>
      <c r="BF77" s="1281"/>
      <c r="BG77" s="1281"/>
      <c r="BH77" s="1281"/>
      <c r="BI77" s="1281"/>
      <c r="BJ77" s="1281"/>
      <c r="BK77" s="1281"/>
      <c r="BL77" s="1281"/>
      <c r="BM77" s="1281"/>
      <c r="BN77" s="1281"/>
      <c r="BO77" s="1281"/>
      <c r="BP77" s="1280">
        <v>16.600000000000001</v>
      </c>
      <c r="BQ77" s="1280"/>
      <c r="BR77" s="1280"/>
      <c r="BS77" s="1280"/>
      <c r="BT77" s="1280"/>
      <c r="BU77" s="1280"/>
      <c r="BV77" s="1280"/>
      <c r="BW77" s="1280"/>
      <c r="BX77" s="1280">
        <v>17.399999999999999</v>
      </c>
      <c r="BY77" s="1280"/>
      <c r="BZ77" s="1280"/>
      <c r="CA77" s="1280"/>
      <c r="CB77" s="1280"/>
      <c r="CC77" s="1280"/>
      <c r="CD77" s="1280"/>
      <c r="CE77" s="1280"/>
      <c r="CF77" s="1280">
        <v>12.1</v>
      </c>
      <c r="CG77" s="1280"/>
      <c r="CH77" s="1280"/>
      <c r="CI77" s="1280"/>
      <c r="CJ77" s="1280"/>
      <c r="CK77" s="1280"/>
      <c r="CL77" s="1280"/>
      <c r="CM77" s="1280"/>
      <c r="CN77" s="1280">
        <v>11.2</v>
      </c>
      <c r="CO77" s="1280"/>
      <c r="CP77" s="1280"/>
      <c r="CQ77" s="1280"/>
      <c r="CR77" s="1280"/>
      <c r="CS77" s="1280"/>
      <c r="CT77" s="1280"/>
      <c r="CU77" s="1280"/>
      <c r="CV77" s="1280">
        <v>7.1</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597</v>
      </c>
      <c r="BC79" s="1281"/>
      <c r="BD79" s="1281"/>
      <c r="BE79" s="1281"/>
      <c r="BF79" s="1281"/>
      <c r="BG79" s="1281"/>
      <c r="BH79" s="1281"/>
      <c r="BI79" s="1281"/>
      <c r="BJ79" s="1281"/>
      <c r="BK79" s="1281"/>
      <c r="BL79" s="1281"/>
      <c r="BM79" s="1281"/>
      <c r="BN79" s="1281"/>
      <c r="BO79" s="1281"/>
      <c r="BP79" s="1280">
        <v>3.6</v>
      </c>
      <c r="BQ79" s="1280"/>
      <c r="BR79" s="1280"/>
      <c r="BS79" s="1280"/>
      <c r="BT79" s="1280"/>
      <c r="BU79" s="1280"/>
      <c r="BV79" s="1280"/>
      <c r="BW79" s="1280"/>
      <c r="BX79" s="1280">
        <v>3.6</v>
      </c>
      <c r="BY79" s="1280"/>
      <c r="BZ79" s="1280"/>
      <c r="CA79" s="1280"/>
      <c r="CB79" s="1280"/>
      <c r="CC79" s="1280"/>
      <c r="CD79" s="1280"/>
      <c r="CE79" s="1280"/>
      <c r="CF79" s="1280">
        <v>3.5</v>
      </c>
      <c r="CG79" s="1280"/>
      <c r="CH79" s="1280"/>
      <c r="CI79" s="1280"/>
      <c r="CJ79" s="1280"/>
      <c r="CK79" s="1280"/>
      <c r="CL79" s="1280"/>
      <c r="CM79" s="1280"/>
      <c r="CN79" s="1280">
        <v>3.5</v>
      </c>
      <c r="CO79" s="1280"/>
      <c r="CP79" s="1280"/>
      <c r="CQ79" s="1280"/>
      <c r="CR79" s="1280"/>
      <c r="CS79" s="1280"/>
      <c r="CT79" s="1280"/>
      <c r="CU79" s="1280"/>
      <c r="CV79" s="1280">
        <v>3.4</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password="9A61"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D42" sqref="BD4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7YrNgQiyK6LwQaalgc7aAhoB4h07jUKK/lCxVauOIZdL3ASMTqM0U1Txll8XQW7H48udtqtq2brIfKNgV7GU1g==" saltValue="dUwako8ecYxv2bKR3bWX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D42" sqref="BD4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hL6UsMSAjl6xRnAHTrB1QcsPhv6v+E2gSt253FJOud+8FhGsIYQ4feS+yjt16CdMxtroqkTpDcUealqJhzVdGQ==" saltValue="gypGK4DmTurwlnaJtDLf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103160</v>
      </c>
      <c r="E3" s="162"/>
      <c r="F3" s="163">
        <v>39893</v>
      </c>
      <c r="G3" s="164"/>
      <c r="H3" s="165"/>
    </row>
    <row r="4" spans="1:8" x14ac:dyDescent="0.15">
      <c r="A4" s="166"/>
      <c r="B4" s="167"/>
      <c r="C4" s="168"/>
      <c r="D4" s="169">
        <v>99898</v>
      </c>
      <c r="E4" s="170"/>
      <c r="F4" s="171">
        <v>26170</v>
      </c>
      <c r="G4" s="172"/>
      <c r="H4" s="173"/>
    </row>
    <row r="5" spans="1:8" x14ac:dyDescent="0.15">
      <c r="A5" s="154" t="s">
        <v>548</v>
      </c>
      <c r="B5" s="159"/>
      <c r="C5" s="160"/>
      <c r="D5" s="161">
        <v>45931</v>
      </c>
      <c r="E5" s="162"/>
      <c r="F5" s="163">
        <v>41080</v>
      </c>
      <c r="G5" s="164"/>
      <c r="H5" s="165"/>
    </row>
    <row r="6" spans="1:8" x14ac:dyDescent="0.15">
      <c r="A6" s="166"/>
      <c r="B6" s="167"/>
      <c r="C6" s="168"/>
      <c r="D6" s="169">
        <v>40365</v>
      </c>
      <c r="E6" s="170"/>
      <c r="F6" s="171">
        <v>27265</v>
      </c>
      <c r="G6" s="172"/>
      <c r="H6" s="173"/>
    </row>
    <row r="7" spans="1:8" x14ac:dyDescent="0.15">
      <c r="A7" s="154" t="s">
        <v>549</v>
      </c>
      <c r="B7" s="159"/>
      <c r="C7" s="160"/>
      <c r="D7" s="161">
        <v>64232</v>
      </c>
      <c r="E7" s="162"/>
      <c r="F7" s="163">
        <v>33173</v>
      </c>
      <c r="G7" s="164"/>
      <c r="H7" s="165"/>
    </row>
    <row r="8" spans="1:8" x14ac:dyDescent="0.15">
      <c r="A8" s="166"/>
      <c r="B8" s="167"/>
      <c r="C8" s="168"/>
      <c r="D8" s="169">
        <v>54133</v>
      </c>
      <c r="E8" s="170"/>
      <c r="F8" s="171">
        <v>20353</v>
      </c>
      <c r="G8" s="172"/>
      <c r="H8" s="173"/>
    </row>
    <row r="9" spans="1:8" x14ac:dyDescent="0.15">
      <c r="A9" s="154" t="s">
        <v>550</v>
      </c>
      <c r="B9" s="159"/>
      <c r="C9" s="160"/>
      <c r="D9" s="161">
        <v>58330</v>
      </c>
      <c r="E9" s="162"/>
      <c r="F9" s="163">
        <v>37644</v>
      </c>
      <c r="G9" s="164"/>
      <c r="H9" s="165"/>
    </row>
    <row r="10" spans="1:8" x14ac:dyDescent="0.15">
      <c r="A10" s="166"/>
      <c r="B10" s="167"/>
      <c r="C10" s="168"/>
      <c r="D10" s="169">
        <v>54450</v>
      </c>
      <c r="E10" s="170"/>
      <c r="F10" s="171">
        <v>24939</v>
      </c>
      <c r="G10" s="172"/>
      <c r="H10" s="173"/>
    </row>
    <row r="11" spans="1:8" x14ac:dyDescent="0.15">
      <c r="A11" s="154" t="s">
        <v>551</v>
      </c>
      <c r="B11" s="159"/>
      <c r="C11" s="160"/>
      <c r="D11" s="161">
        <v>59420</v>
      </c>
      <c r="E11" s="162"/>
      <c r="F11" s="163">
        <v>39221</v>
      </c>
      <c r="G11" s="164"/>
      <c r="H11" s="165"/>
    </row>
    <row r="12" spans="1:8" x14ac:dyDescent="0.15">
      <c r="A12" s="166"/>
      <c r="B12" s="167"/>
      <c r="C12" s="174"/>
      <c r="D12" s="169">
        <v>52711</v>
      </c>
      <c r="E12" s="170"/>
      <c r="F12" s="171">
        <v>24821</v>
      </c>
      <c r="G12" s="172"/>
      <c r="H12" s="173"/>
    </row>
    <row r="13" spans="1:8" x14ac:dyDescent="0.15">
      <c r="A13" s="154"/>
      <c r="B13" s="159"/>
      <c r="C13" s="175"/>
      <c r="D13" s="176">
        <v>66215</v>
      </c>
      <c r="E13" s="177"/>
      <c r="F13" s="178">
        <v>38202</v>
      </c>
      <c r="G13" s="179"/>
      <c r="H13" s="165"/>
    </row>
    <row r="14" spans="1:8" x14ac:dyDescent="0.15">
      <c r="A14" s="166"/>
      <c r="B14" s="167"/>
      <c r="C14" s="168"/>
      <c r="D14" s="169">
        <v>60311</v>
      </c>
      <c r="E14" s="170"/>
      <c r="F14" s="171">
        <v>24710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14.35</v>
      </c>
      <c r="C19" s="180">
        <f>ROUND(VALUE(SUBSTITUTE(実質収支比率等に係る経年分析!G$48,"▲","-")),2)</f>
        <v>6.96</v>
      </c>
      <c r="D19" s="180">
        <f>ROUND(VALUE(SUBSTITUTE(実質収支比率等に係る経年分析!H$48,"▲","-")),2)</f>
        <v>1.42</v>
      </c>
      <c r="E19" s="180">
        <f>ROUND(VALUE(SUBSTITUTE(実質収支比率等に係る経年分析!I$48,"▲","-")),2)</f>
        <v>2.98</v>
      </c>
      <c r="F19" s="180">
        <f>ROUND(VALUE(SUBSTITUTE(実質収支比率等に係る経年分析!J$48,"▲","-")),2)</f>
        <v>4.13</v>
      </c>
    </row>
    <row r="20" spans="1:11" x14ac:dyDescent="0.15">
      <c r="A20" s="180" t="s">
        <v>54</v>
      </c>
      <c r="B20" s="180">
        <f>ROUND(VALUE(SUBSTITUTE(実質収支比率等に係る経年分析!F$47,"▲","-")),2)</f>
        <v>24.96</v>
      </c>
      <c r="C20" s="180">
        <f>ROUND(VALUE(SUBSTITUTE(実質収支比率等に係る経年分析!G$47,"▲","-")),2)</f>
        <v>32.29</v>
      </c>
      <c r="D20" s="180">
        <f>ROUND(VALUE(SUBSTITUTE(実質収支比率等に係る経年分析!H$47,"▲","-")),2)</f>
        <v>29.82</v>
      </c>
      <c r="E20" s="180">
        <f>ROUND(VALUE(SUBSTITUTE(実質収支比率等に係る経年分析!I$47,"▲","-")),2)</f>
        <v>18.149999999999999</v>
      </c>
      <c r="F20" s="180">
        <f>ROUND(VALUE(SUBSTITUTE(実質収支比率等に係る経年分析!J$47,"▲","-")),2)</f>
        <v>16.2</v>
      </c>
    </row>
    <row r="21" spans="1:11" x14ac:dyDescent="0.15">
      <c r="A21" s="180" t="s">
        <v>55</v>
      </c>
      <c r="B21" s="180">
        <f>IF(ISNUMBER(VALUE(SUBSTITUTE(実質収支比率等に係る経年分析!F$49,"▲","-"))),ROUND(VALUE(SUBSTITUTE(実質収支比率等に係る経年分析!F$49,"▲","-")),2),NA())</f>
        <v>3.61</v>
      </c>
      <c r="C21" s="180">
        <f>IF(ISNUMBER(VALUE(SUBSTITUTE(実質収支比率等に係る経年分析!G$49,"▲","-"))),ROUND(VALUE(SUBSTITUTE(実質収支比率等に係る経年分析!G$49,"▲","-")),2),NA())</f>
        <v>-3.36</v>
      </c>
      <c r="D21" s="180">
        <f>IF(ISNUMBER(VALUE(SUBSTITUTE(実質収支比率等に係る経年分析!H$49,"▲","-"))),ROUND(VALUE(SUBSTITUTE(実質収支比率等に係る経年分析!H$49,"▲","-")),2),NA())</f>
        <v>-10.46</v>
      </c>
      <c r="E21" s="180">
        <f>IF(ISNUMBER(VALUE(SUBSTITUTE(実質収支比率等に係る経年分析!I$49,"▲","-"))),ROUND(VALUE(SUBSTITUTE(実質収支比率等に係る経年分析!I$49,"▲","-")),2),NA())</f>
        <v>-10.45</v>
      </c>
      <c r="F21" s="180">
        <f>IF(ISNUMBER(VALUE(SUBSTITUTE(実質収支比率等に係る経年分析!J$49,"▲","-"))),ROUND(VALUE(SUBSTITUTE(実質収支比率等に係る経年分析!J$49,"▲","-")),2),NA())</f>
        <v>-1.52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浦安市墓地公園事業特別会計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浦安市後期高齢者医療特別会計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浦安市国民健康保険特別会計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浦安市介護保険特別会計（介護サービス事業勘定）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浦安市下水道事業会計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浦安市介護保険特別会計（保険事業勘定）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0.56000000000000005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0.28999999999999998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0.28000000000000003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4.1100000000000003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2213</v>
      </c>
      <c r="E42" s="182"/>
      <c r="F42" s="182"/>
      <c r="G42" s="182">
        <f>'実質公債費比率（分子）の構造'!L$52</f>
        <v>2151</v>
      </c>
      <c r="H42" s="182"/>
      <c r="I42" s="182"/>
      <c r="J42" s="182">
        <f>'実質公債費比率（分子）の構造'!M$52</f>
        <v>2042</v>
      </c>
      <c r="K42" s="182"/>
      <c r="L42" s="182"/>
      <c r="M42" s="182">
        <f>'実質公債費比率（分子）の構造'!N$52</f>
        <v>1894</v>
      </c>
      <c r="N42" s="182"/>
      <c r="O42" s="182"/>
      <c r="P42" s="182">
        <f>'実質公債費比率（分子）の構造'!O$52</f>
        <v>1758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1104</v>
      </c>
      <c r="C44" s="182"/>
      <c r="D44" s="182"/>
      <c r="E44" s="182">
        <f>'実質公債費比率（分子）の構造'!L$50</f>
        <v>1705</v>
      </c>
      <c r="F44" s="182"/>
      <c r="G44" s="182"/>
      <c r="H44" s="182">
        <f>'実質公債費比率（分子）の構造'!M$50</f>
        <v>1000</v>
      </c>
      <c r="I44" s="182"/>
      <c r="J44" s="182"/>
      <c r="K44" s="182">
        <f>'実質公債費比率（分子）の構造'!N$50</f>
        <v>1708</v>
      </c>
      <c r="L44" s="182"/>
      <c r="M44" s="182"/>
      <c r="N44" s="182">
        <f>'実質公債費比率（分子）の構造'!O$50</f>
        <v>1245</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688</v>
      </c>
      <c r="C46" s="182"/>
      <c r="D46" s="182"/>
      <c r="E46" s="182">
        <f>'実質公債費比率（分子）の構造'!L$48</f>
        <v>553</v>
      </c>
      <c r="F46" s="182"/>
      <c r="G46" s="182"/>
      <c r="H46" s="182">
        <f>'実質公債費比率（分子）の構造'!M$48</f>
        <v>598</v>
      </c>
      <c r="I46" s="182"/>
      <c r="J46" s="182"/>
      <c r="K46" s="182">
        <f>'実質公債費比率（分子）の構造'!N$48</f>
        <v>460</v>
      </c>
      <c r="L46" s="182"/>
      <c r="M46" s="182"/>
      <c r="N46" s="182">
        <f>'実質公債費比率（分子）の構造'!O$48</f>
        <v>67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3020</v>
      </c>
      <c r="C49" s="182"/>
      <c r="D49" s="182"/>
      <c r="E49" s="182">
        <f>'実質公債費比率（分子）の構造'!L$45</f>
        <v>3557</v>
      </c>
      <c r="F49" s="182"/>
      <c r="G49" s="182"/>
      <c r="H49" s="182">
        <f>'実質公債費比率（分子）の構造'!M$45</f>
        <v>3515</v>
      </c>
      <c r="I49" s="182"/>
      <c r="J49" s="182"/>
      <c r="K49" s="182">
        <f>'実質公債費比率（分子）の構造'!N$45</f>
        <v>3678</v>
      </c>
      <c r="L49" s="182"/>
      <c r="M49" s="182"/>
      <c r="N49" s="182">
        <f>'実質公債費比率（分子）の構造'!O$45</f>
        <v>3691</v>
      </c>
      <c r="O49" s="182"/>
      <c r="P49" s="182"/>
    </row>
    <row r="50" spans="1:16" x14ac:dyDescent="0.15">
      <c r="A50" s="182" t="s">
        <v>70</v>
      </c>
      <c r="B50" s="182" t="e">
        <f>NA()</f>
        <v>#N/A</v>
      </c>
      <c r="C50" s="182">
        <f>IF(ISNUMBER('実質公債費比率（分子）の構造'!K$53),'実質公債費比率（分子）の構造'!K$53,NA())</f>
        <v>2599</v>
      </c>
      <c r="D50" s="182" t="e">
        <f>NA()</f>
        <v>#N/A</v>
      </c>
      <c r="E50" s="182" t="e">
        <f>NA()</f>
        <v>#N/A</v>
      </c>
      <c r="F50" s="182">
        <f>IF(ISNUMBER('実質公債費比率（分子）の構造'!L$53),'実質公債費比率（分子）の構造'!L$53,NA())</f>
        <v>3664</v>
      </c>
      <c r="G50" s="182" t="e">
        <f>NA()</f>
        <v>#N/A</v>
      </c>
      <c r="H50" s="182" t="e">
        <f>NA()</f>
        <v>#N/A</v>
      </c>
      <c r="I50" s="182">
        <f>IF(ISNUMBER('実質公債費比率（分子）の構造'!M$53),'実質公債費比率（分子）の構造'!M$53,NA())</f>
        <v>3071</v>
      </c>
      <c r="J50" s="182" t="e">
        <f>NA()</f>
        <v>#N/A</v>
      </c>
      <c r="K50" s="182" t="e">
        <f>NA()</f>
        <v>#N/A</v>
      </c>
      <c r="L50" s="182">
        <f>IF(ISNUMBER('実質公債費比率（分子）の構造'!N$53),'実質公債費比率（分子）の構造'!N$53,NA())</f>
        <v>3952</v>
      </c>
      <c r="M50" s="182" t="e">
        <f>NA()</f>
        <v>#N/A</v>
      </c>
      <c r="N50" s="182" t="e">
        <f>NA()</f>
        <v>#N/A</v>
      </c>
      <c r="O50" s="182">
        <f>IF(ISNUMBER('実質公債費比率（分子）の構造'!O$53),'実質公債費比率（分子）の構造'!O$53,NA())</f>
        <v>3245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17633</v>
      </c>
      <c r="E56" s="181"/>
      <c r="F56" s="181"/>
      <c r="G56" s="181">
        <f>'将来負担比率（分子）の構造'!J$52</f>
        <v>16441</v>
      </c>
      <c r="H56" s="181"/>
      <c r="I56" s="181"/>
      <c r="J56" s="181">
        <f>'将来負担比率（分子）の構造'!K$52</f>
        <v>15851</v>
      </c>
      <c r="K56" s="181"/>
      <c r="L56" s="181"/>
      <c r="M56" s="181">
        <f>'将来負担比率（分子）の構造'!L$52</f>
        <v>13478</v>
      </c>
      <c r="N56" s="181"/>
      <c r="O56" s="181"/>
      <c r="P56" s="181">
        <f>'将来負担比率（分子）の構造'!M$52</f>
        <v>13539</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3674</v>
      </c>
    </row>
    <row r="58" spans="1:16" x14ac:dyDescent="0.15">
      <c r="A58" s="181" t="s">
        <v>40</v>
      </c>
      <c r="B58" s="181"/>
      <c r="C58" s="181"/>
      <c r="D58" s="181">
        <f>'将来負担比率（分子）の構造'!I$50</f>
        <v>16816</v>
      </c>
      <c r="E58" s="181"/>
      <c r="F58" s="181"/>
      <c r="G58" s="181">
        <f>'将来負担比率（分子）の構造'!J$50</f>
        <v>19917</v>
      </c>
      <c r="H58" s="181"/>
      <c r="I58" s="181"/>
      <c r="J58" s="181">
        <f>'将来負担比率（分子）の構造'!K$50</f>
        <v>18798</v>
      </c>
      <c r="K58" s="181"/>
      <c r="L58" s="181"/>
      <c r="M58" s="181">
        <f>'将来負担比率（分子）の構造'!L$50</f>
        <v>13945</v>
      </c>
      <c r="N58" s="181"/>
      <c r="O58" s="181"/>
      <c r="P58" s="181">
        <f>'将来負担比率（分子）の構造'!M$50</f>
        <v>13685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6491</v>
      </c>
      <c r="C62" s="181"/>
      <c r="D62" s="181"/>
      <c r="E62" s="181">
        <f>'将来負担比率（分子）の構造'!J$45</f>
        <v>7780</v>
      </c>
      <c r="F62" s="181"/>
      <c r="G62" s="181"/>
      <c r="H62" s="181">
        <f>'将来負担比率（分子）の構造'!K$45</f>
        <v>8561</v>
      </c>
      <c r="I62" s="181"/>
      <c r="J62" s="181"/>
      <c r="K62" s="181">
        <f>'将来負担比率（分子）の構造'!L$45</f>
        <v>8800</v>
      </c>
      <c r="L62" s="181"/>
      <c r="M62" s="181"/>
      <c r="N62" s="181">
        <f>'将来負担比率（分子）の構造'!M$45</f>
        <v>8759</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5080</v>
      </c>
      <c r="C64" s="181"/>
      <c r="D64" s="181"/>
      <c r="E64" s="181">
        <f>'将来負担比率（分子）の構造'!J$43</f>
        <v>4496</v>
      </c>
      <c r="F64" s="181"/>
      <c r="G64" s="181"/>
      <c r="H64" s="181">
        <f>'将来負担比率（分子）の構造'!K$43</f>
        <v>4220</v>
      </c>
      <c r="I64" s="181"/>
      <c r="J64" s="181"/>
      <c r="K64" s="181">
        <f>'将来負担比率（分子）の構造'!L$43</f>
        <v>3627</v>
      </c>
      <c r="L64" s="181"/>
      <c r="M64" s="181"/>
      <c r="N64" s="181">
        <f>'将来負担比率（分子）の構造'!M$43</f>
        <v>2678</v>
      </c>
      <c r="O64" s="181"/>
      <c r="P64" s="181"/>
    </row>
    <row r="65" spans="1:16" x14ac:dyDescent="0.15">
      <c r="A65" s="181" t="s">
        <v>31</v>
      </c>
      <c r="B65" s="181">
        <f>'将来負担比率（分子）の構造'!I$42</f>
        <v>4029</v>
      </c>
      <c r="C65" s="181"/>
      <c r="D65" s="181"/>
      <c r="E65" s="181">
        <f>'将来負担比率（分子）の構造'!J$42</f>
        <v>2776</v>
      </c>
      <c r="F65" s="181"/>
      <c r="G65" s="181"/>
      <c r="H65" s="181">
        <f>'将来負担比率（分子）の構造'!K$42</f>
        <v>2310</v>
      </c>
      <c r="I65" s="181"/>
      <c r="J65" s="181"/>
      <c r="K65" s="181">
        <f>'将来負担比率（分子）の構造'!L$42</f>
        <v>1872</v>
      </c>
      <c r="L65" s="181"/>
      <c r="M65" s="181"/>
      <c r="N65" s="181">
        <f>'将来負担比率（分子）の構造'!M$42</f>
        <v>1418</v>
      </c>
      <c r="O65" s="181"/>
      <c r="P65" s="181"/>
    </row>
    <row r="66" spans="1:16" x14ac:dyDescent="0.15">
      <c r="A66" s="181" t="s">
        <v>30</v>
      </c>
      <c r="B66" s="181">
        <f>'将来負担比率（分子）の構造'!I$41</f>
        <v>24238</v>
      </c>
      <c r="C66" s="181"/>
      <c r="D66" s="181"/>
      <c r="E66" s="181">
        <f>'将来負担比率（分子）の構造'!J$41</f>
        <v>23310</v>
      </c>
      <c r="F66" s="181"/>
      <c r="G66" s="181"/>
      <c r="H66" s="181">
        <f>'将来負担比率（分子）の構造'!K$41</f>
        <v>26388</v>
      </c>
      <c r="I66" s="181"/>
      <c r="J66" s="181"/>
      <c r="K66" s="181">
        <f>'将来負担比率（分子）の構造'!L$41</f>
        <v>27672</v>
      </c>
      <c r="L66" s="181"/>
      <c r="M66" s="181"/>
      <c r="N66" s="181">
        <f>'将来負担比率（分子）の構造'!M$41</f>
        <v>35505</v>
      </c>
      <c r="O66" s="181"/>
      <c r="P66" s="181"/>
    </row>
    <row r="67" spans="1:16" x14ac:dyDescent="0.15">
      <c r="A67" s="181" t="s">
        <v>74</v>
      </c>
      <c r="B67" s="181" t="e">
        <f>NA()</f>
        <v>#N/A</v>
      </c>
      <c r="C67" s="181">
        <f>IF(ISNUMBER('将来負担比率（分子）の構造'!I$53), IF('将来負担比率（分子）の構造'!I$53 &lt; 0, 0, '将来負担比率（分子）の構造'!I$53), NA())</f>
        <v>5390</v>
      </c>
      <c r="D67" s="181" t="e">
        <f>NA()</f>
        <v>#N/A</v>
      </c>
      <c r="E67" s="181" t="e">
        <f>NA()</f>
        <v>#N/A</v>
      </c>
      <c r="F67" s="181">
        <f>IF(ISNUMBER('将来負担比率（分子）の構造'!J$53), IF('将来負担比率（分子）の構造'!J$53 &lt; 0, 0, '将来負担比率（分子）の構造'!J$53), NA())</f>
        <v>2003</v>
      </c>
      <c r="G67" s="181" t="e">
        <f>NA()</f>
        <v>#N/A</v>
      </c>
      <c r="H67" s="181" t="e">
        <f>NA()</f>
        <v>#N/A</v>
      </c>
      <c r="I67" s="181">
        <f>IF(ISNUMBER('将来負担比率（分子）の構造'!K$53), IF('将来負担比率（分子）の構造'!K$53 &lt; 0, 0, '将来負担比率（分子）の構造'!K$53), NA())</f>
        <v>6831</v>
      </c>
      <c r="J67" s="181" t="e">
        <f>NA()</f>
        <v>#N/A</v>
      </c>
      <c r="K67" s="181" t="e">
        <f>NA()</f>
        <v>#N/A</v>
      </c>
      <c r="L67" s="181">
        <f>IF(ISNUMBER('将来負担比率（分子）の構造'!L$53), IF('将来負担比率（分子）の構造'!L$53 &lt; 0, 0, '将来負担比率（分子）の構造'!L$53), NA())</f>
        <v>14548</v>
      </c>
      <c r="M67" s="181" t="e">
        <f>NA()</f>
        <v>#N/A</v>
      </c>
      <c r="N67" s="181" t="e">
        <f>NA()</f>
        <v>#N/A</v>
      </c>
      <c r="O67" s="181">
        <f>IF(ISNUMBER('将来負担比率（分子）の構造'!M$53), IF('将来負担比率（分子）の構造'!M$53 &lt; 0, 0, '将来負担比率（分子）の構造'!M$53), NA())</f>
        <v>17462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13375</v>
      </c>
      <c r="C72" s="185">
        <f>基金残高に係る経年分析!G55</f>
        <v>8238</v>
      </c>
      <c r="D72" s="185">
        <f>基金残高に係る経年分析!H55</f>
        <v>7618</v>
      </c>
    </row>
    <row r="73" spans="1:16" x14ac:dyDescent="0.15">
      <c r="A73" s="184" t="s">
        <v>77</v>
      </c>
      <c r="B73" s="185">
        <f>基金残高に係る経年分析!F56</f>
        <v>5</v>
      </c>
      <c r="C73" s="185">
        <f>基金残高に係る経年分析!G56</f>
        <v>5</v>
      </c>
      <c r="D73" s="185">
        <f>基金残高に係る経年分析!H56</f>
        <v>5</v>
      </c>
    </row>
    <row r="74" spans="1:16" x14ac:dyDescent="0.15">
      <c r="A74" s="184" t="s">
        <v>78</v>
      </c>
      <c r="B74" s="185">
        <f>基金残高に係る経年分析!F57</f>
        <v>4147</v>
      </c>
      <c r="C74" s="185">
        <f>基金残高に係る経年分析!G57</f>
        <v>2791</v>
      </c>
      <c r="D74" s="185">
        <f>基金残高に係る経年分析!H57</f>
        <v>3043</v>
      </c>
    </row>
  </sheetData>
  <sheetProtection algorithmName="SHA-512" hashValue="LpjCcd+n97RNBK/YUZdQgSpc26Rza47sGEJ4oFGC97fmgqK39jteL9RD/sRXG7tSjo+yqEKAZepkOSjJ2TyJXA==" saltValue="iN+99WLc2cGYsajeBx0hQ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36669247</v>
      </c>
      <c r="S5" s="637"/>
      <c r="T5" s="637"/>
      <c r="U5" s="637"/>
      <c r="V5" s="637"/>
      <c r="W5" s="637"/>
      <c r="X5" s="637"/>
      <c r="Y5" s="638"/>
      <c r="Z5" s="639">
        <v>39.799999999999997</v>
      </c>
      <c r="AA5" s="639"/>
      <c r="AB5" s="639"/>
      <c r="AC5" s="639"/>
      <c r="AD5" s="640">
        <v>36669247</v>
      </c>
      <c r="AE5" s="640"/>
      <c r="AF5" s="640"/>
      <c r="AG5" s="640"/>
      <c r="AH5" s="640"/>
      <c r="AI5" s="640"/>
      <c r="AJ5" s="640"/>
      <c r="AK5" s="640"/>
      <c r="AL5" s="641">
        <v>86.4</v>
      </c>
      <c r="AM5" s="642"/>
      <c r="AN5" s="642"/>
      <c r="AO5" s="643"/>
      <c r="AP5" s="633" t="s">
        <v>223</v>
      </c>
      <c r="AQ5" s="634"/>
      <c r="AR5" s="634"/>
      <c r="AS5" s="634"/>
      <c r="AT5" s="634"/>
      <c r="AU5" s="634"/>
      <c r="AV5" s="634"/>
      <c r="AW5" s="634"/>
      <c r="AX5" s="634"/>
      <c r="AY5" s="634"/>
      <c r="AZ5" s="634"/>
      <c r="BA5" s="634"/>
      <c r="BB5" s="634"/>
      <c r="BC5" s="634"/>
      <c r="BD5" s="634"/>
      <c r="BE5" s="634"/>
      <c r="BF5" s="635"/>
      <c r="BG5" s="647">
        <v>36636415</v>
      </c>
      <c r="BH5" s="648"/>
      <c r="BI5" s="648"/>
      <c r="BJ5" s="648"/>
      <c r="BK5" s="648"/>
      <c r="BL5" s="648"/>
      <c r="BM5" s="648"/>
      <c r="BN5" s="649"/>
      <c r="BO5" s="650">
        <v>99.9</v>
      </c>
      <c r="BP5" s="650"/>
      <c r="BQ5" s="650"/>
      <c r="BR5" s="650"/>
      <c r="BS5" s="651">
        <v>159719</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283633</v>
      </c>
      <c r="S6" s="648"/>
      <c r="T6" s="648"/>
      <c r="U6" s="648"/>
      <c r="V6" s="648"/>
      <c r="W6" s="648"/>
      <c r="X6" s="648"/>
      <c r="Y6" s="649"/>
      <c r="Z6" s="650">
        <v>0.3</v>
      </c>
      <c r="AA6" s="650"/>
      <c r="AB6" s="650"/>
      <c r="AC6" s="650"/>
      <c r="AD6" s="651">
        <v>283633</v>
      </c>
      <c r="AE6" s="651"/>
      <c r="AF6" s="651"/>
      <c r="AG6" s="651"/>
      <c r="AH6" s="651"/>
      <c r="AI6" s="651"/>
      <c r="AJ6" s="651"/>
      <c r="AK6" s="651"/>
      <c r="AL6" s="652">
        <v>0.7</v>
      </c>
      <c r="AM6" s="653"/>
      <c r="AN6" s="653"/>
      <c r="AO6" s="654"/>
      <c r="AP6" s="644" t="s">
        <v>228</v>
      </c>
      <c r="AQ6" s="645"/>
      <c r="AR6" s="645"/>
      <c r="AS6" s="645"/>
      <c r="AT6" s="645"/>
      <c r="AU6" s="645"/>
      <c r="AV6" s="645"/>
      <c r="AW6" s="645"/>
      <c r="AX6" s="645"/>
      <c r="AY6" s="645"/>
      <c r="AZ6" s="645"/>
      <c r="BA6" s="645"/>
      <c r="BB6" s="645"/>
      <c r="BC6" s="645"/>
      <c r="BD6" s="645"/>
      <c r="BE6" s="645"/>
      <c r="BF6" s="646"/>
      <c r="BG6" s="647">
        <v>36636415</v>
      </c>
      <c r="BH6" s="648"/>
      <c r="BI6" s="648"/>
      <c r="BJ6" s="648"/>
      <c r="BK6" s="648"/>
      <c r="BL6" s="648"/>
      <c r="BM6" s="648"/>
      <c r="BN6" s="649"/>
      <c r="BO6" s="650">
        <v>99.9</v>
      </c>
      <c r="BP6" s="650"/>
      <c r="BQ6" s="650"/>
      <c r="BR6" s="650"/>
      <c r="BS6" s="651">
        <v>159719</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330658</v>
      </c>
      <c r="CS6" s="648"/>
      <c r="CT6" s="648"/>
      <c r="CU6" s="648"/>
      <c r="CV6" s="648"/>
      <c r="CW6" s="648"/>
      <c r="CX6" s="648"/>
      <c r="CY6" s="649"/>
      <c r="CZ6" s="641">
        <v>0.4</v>
      </c>
      <c r="DA6" s="642"/>
      <c r="DB6" s="642"/>
      <c r="DC6" s="661"/>
      <c r="DD6" s="656" t="s">
        <v>230</v>
      </c>
      <c r="DE6" s="648"/>
      <c r="DF6" s="648"/>
      <c r="DG6" s="648"/>
      <c r="DH6" s="648"/>
      <c r="DI6" s="648"/>
      <c r="DJ6" s="648"/>
      <c r="DK6" s="648"/>
      <c r="DL6" s="648"/>
      <c r="DM6" s="648"/>
      <c r="DN6" s="648"/>
      <c r="DO6" s="648"/>
      <c r="DP6" s="649"/>
      <c r="DQ6" s="656">
        <v>330658</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32932</v>
      </c>
      <c r="S7" s="648"/>
      <c r="T7" s="648"/>
      <c r="U7" s="648"/>
      <c r="V7" s="648"/>
      <c r="W7" s="648"/>
      <c r="X7" s="648"/>
      <c r="Y7" s="649"/>
      <c r="Z7" s="650">
        <v>0</v>
      </c>
      <c r="AA7" s="650"/>
      <c r="AB7" s="650"/>
      <c r="AC7" s="650"/>
      <c r="AD7" s="651">
        <v>32932</v>
      </c>
      <c r="AE7" s="651"/>
      <c r="AF7" s="651"/>
      <c r="AG7" s="651"/>
      <c r="AH7" s="651"/>
      <c r="AI7" s="651"/>
      <c r="AJ7" s="651"/>
      <c r="AK7" s="651"/>
      <c r="AL7" s="652">
        <v>0.1</v>
      </c>
      <c r="AM7" s="653"/>
      <c r="AN7" s="653"/>
      <c r="AO7" s="654"/>
      <c r="AP7" s="644" t="s">
        <v>232</v>
      </c>
      <c r="AQ7" s="645"/>
      <c r="AR7" s="645"/>
      <c r="AS7" s="645"/>
      <c r="AT7" s="645"/>
      <c r="AU7" s="645"/>
      <c r="AV7" s="645"/>
      <c r="AW7" s="645"/>
      <c r="AX7" s="645"/>
      <c r="AY7" s="645"/>
      <c r="AZ7" s="645"/>
      <c r="BA7" s="645"/>
      <c r="BB7" s="645"/>
      <c r="BC7" s="645"/>
      <c r="BD7" s="645"/>
      <c r="BE7" s="645"/>
      <c r="BF7" s="646"/>
      <c r="BG7" s="647">
        <v>19025815</v>
      </c>
      <c r="BH7" s="648"/>
      <c r="BI7" s="648"/>
      <c r="BJ7" s="648"/>
      <c r="BK7" s="648"/>
      <c r="BL7" s="648"/>
      <c r="BM7" s="648"/>
      <c r="BN7" s="649"/>
      <c r="BO7" s="650">
        <v>51.9</v>
      </c>
      <c r="BP7" s="650"/>
      <c r="BQ7" s="650"/>
      <c r="BR7" s="650"/>
      <c r="BS7" s="651">
        <v>159719</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23516664</v>
      </c>
      <c r="CS7" s="648"/>
      <c r="CT7" s="648"/>
      <c r="CU7" s="648"/>
      <c r="CV7" s="648"/>
      <c r="CW7" s="648"/>
      <c r="CX7" s="648"/>
      <c r="CY7" s="649"/>
      <c r="CZ7" s="650">
        <v>26.4</v>
      </c>
      <c r="DA7" s="650"/>
      <c r="DB7" s="650"/>
      <c r="DC7" s="650"/>
      <c r="DD7" s="656">
        <v>147164</v>
      </c>
      <c r="DE7" s="648"/>
      <c r="DF7" s="648"/>
      <c r="DG7" s="648"/>
      <c r="DH7" s="648"/>
      <c r="DI7" s="648"/>
      <c r="DJ7" s="648"/>
      <c r="DK7" s="648"/>
      <c r="DL7" s="648"/>
      <c r="DM7" s="648"/>
      <c r="DN7" s="648"/>
      <c r="DO7" s="648"/>
      <c r="DP7" s="649"/>
      <c r="DQ7" s="656">
        <v>5630793</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197246</v>
      </c>
      <c r="S8" s="648"/>
      <c r="T8" s="648"/>
      <c r="U8" s="648"/>
      <c r="V8" s="648"/>
      <c r="W8" s="648"/>
      <c r="X8" s="648"/>
      <c r="Y8" s="649"/>
      <c r="Z8" s="650">
        <v>0.2</v>
      </c>
      <c r="AA8" s="650"/>
      <c r="AB8" s="650"/>
      <c r="AC8" s="650"/>
      <c r="AD8" s="651">
        <v>197246</v>
      </c>
      <c r="AE8" s="651"/>
      <c r="AF8" s="651"/>
      <c r="AG8" s="651"/>
      <c r="AH8" s="651"/>
      <c r="AI8" s="651"/>
      <c r="AJ8" s="651"/>
      <c r="AK8" s="651"/>
      <c r="AL8" s="652">
        <v>0.5</v>
      </c>
      <c r="AM8" s="653"/>
      <c r="AN8" s="653"/>
      <c r="AO8" s="654"/>
      <c r="AP8" s="644" t="s">
        <v>235</v>
      </c>
      <c r="AQ8" s="645"/>
      <c r="AR8" s="645"/>
      <c r="AS8" s="645"/>
      <c r="AT8" s="645"/>
      <c r="AU8" s="645"/>
      <c r="AV8" s="645"/>
      <c r="AW8" s="645"/>
      <c r="AX8" s="645"/>
      <c r="AY8" s="645"/>
      <c r="AZ8" s="645"/>
      <c r="BA8" s="645"/>
      <c r="BB8" s="645"/>
      <c r="BC8" s="645"/>
      <c r="BD8" s="645"/>
      <c r="BE8" s="645"/>
      <c r="BF8" s="646"/>
      <c r="BG8" s="647">
        <v>339444</v>
      </c>
      <c r="BH8" s="648"/>
      <c r="BI8" s="648"/>
      <c r="BJ8" s="648"/>
      <c r="BK8" s="648"/>
      <c r="BL8" s="648"/>
      <c r="BM8" s="648"/>
      <c r="BN8" s="649"/>
      <c r="BO8" s="650">
        <v>0.9</v>
      </c>
      <c r="BP8" s="650"/>
      <c r="BQ8" s="650"/>
      <c r="BR8" s="650"/>
      <c r="BS8" s="656" t="s">
        <v>236</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31824734</v>
      </c>
      <c r="CS8" s="648"/>
      <c r="CT8" s="648"/>
      <c r="CU8" s="648"/>
      <c r="CV8" s="648"/>
      <c r="CW8" s="648"/>
      <c r="CX8" s="648"/>
      <c r="CY8" s="649"/>
      <c r="CZ8" s="650">
        <v>35.700000000000003</v>
      </c>
      <c r="DA8" s="650"/>
      <c r="DB8" s="650"/>
      <c r="DC8" s="650"/>
      <c r="DD8" s="656">
        <v>5031871</v>
      </c>
      <c r="DE8" s="648"/>
      <c r="DF8" s="648"/>
      <c r="DG8" s="648"/>
      <c r="DH8" s="648"/>
      <c r="DI8" s="648"/>
      <c r="DJ8" s="648"/>
      <c r="DK8" s="648"/>
      <c r="DL8" s="648"/>
      <c r="DM8" s="648"/>
      <c r="DN8" s="648"/>
      <c r="DO8" s="648"/>
      <c r="DP8" s="649"/>
      <c r="DQ8" s="656">
        <v>15371077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240252</v>
      </c>
      <c r="S9" s="648"/>
      <c r="T9" s="648"/>
      <c r="U9" s="648"/>
      <c r="V9" s="648"/>
      <c r="W9" s="648"/>
      <c r="X9" s="648"/>
      <c r="Y9" s="649"/>
      <c r="Z9" s="650">
        <v>0.3</v>
      </c>
      <c r="AA9" s="650"/>
      <c r="AB9" s="650"/>
      <c r="AC9" s="650"/>
      <c r="AD9" s="651">
        <v>240252</v>
      </c>
      <c r="AE9" s="651"/>
      <c r="AF9" s="651"/>
      <c r="AG9" s="651"/>
      <c r="AH9" s="651"/>
      <c r="AI9" s="651"/>
      <c r="AJ9" s="651"/>
      <c r="AK9" s="651"/>
      <c r="AL9" s="652">
        <v>0.6</v>
      </c>
      <c r="AM9" s="653"/>
      <c r="AN9" s="653"/>
      <c r="AO9" s="654"/>
      <c r="AP9" s="644" t="s">
        <v>239</v>
      </c>
      <c r="AQ9" s="645"/>
      <c r="AR9" s="645"/>
      <c r="AS9" s="645"/>
      <c r="AT9" s="645"/>
      <c r="AU9" s="645"/>
      <c r="AV9" s="645"/>
      <c r="AW9" s="645"/>
      <c r="AX9" s="645"/>
      <c r="AY9" s="645"/>
      <c r="AZ9" s="645"/>
      <c r="BA9" s="645"/>
      <c r="BB9" s="645"/>
      <c r="BC9" s="645"/>
      <c r="BD9" s="645"/>
      <c r="BE9" s="645"/>
      <c r="BF9" s="646"/>
      <c r="BG9" s="647">
        <v>17339934</v>
      </c>
      <c r="BH9" s="648"/>
      <c r="BI9" s="648"/>
      <c r="BJ9" s="648"/>
      <c r="BK9" s="648"/>
      <c r="BL9" s="648"/>
      <c r="BM9" s="648"/>
      <c r="BN9" s="649"/>
      <c r="BO9" s="650">
        <v>47.3</v>
      </c>
      <c r="BP9" s="650"/>
      <c r="BQ9" s="650"/>
      <c r="BR9" s="650"/>
      <c r="BS9" s="656" t="s">
        <v>174</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6099187</v>
      </c>
      <c r="CS9" s="648"/>
      <c r="CT9" s="648"/>
      <c r="CU9" s="648"/>
      <c r="CV9" s="648"/>
      <c r="CW9" s="648"/>
      <c r="CX9" s="648"/>
      <c r="CY9" s="649"/>
      <c r="CZ9" s="650">
        <v>6.8</v>
      </c>
      <c r="DA9" s="650"/>
      <c r="DB9" s="650"/>
      <c r="DC9" s="650"/>
      <c r="DD9" s="656">
        <v>147728</v>
      </c>
      <c r="DE9" s="648"/>
      <c r="DF9" s="648"/>
      <c r="DG9" s="648"/>
      <c r="DH9" s="648"/>
      <c r="DI9" s="648"/>
      <c r="DJ9" s="648"/>
      <c r="DK9" s="648"/>
      <c r="DL9" s="648"/>
      <c r="DM9" s="648"/>
      <c r="DN9" s="648"/>
      <c r="DO9" s="648"/>
      <c r="DP9" s="649"/>
      <c r="DQ9" s="656">
        <v>4785756</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230</v>
      </c>
      <c r="S10" s="648"/>
      <c r="T10" s="648"/>
      <c r="U10" s="648"/>
      <c r="V10" s="648"/>
      <c r="W10" s="648"/>
      <c r="X10" s="648"/>
      <c r="Y10" s="649"/>
      <c r="Z10" s="650" t="s">
        <v>230</v>
      </c>
      <c r="AA10" s="650"/>
      <c r="AB10" s="650"/>
      <c r="AC10" s="650"/>
      <c r="AD10" s="651" t="s">
        <v>236</v>
      </c>
      <c r="AE10" s="651"/>
      <c r="AF10" s="651"/>
      <c r="AG10" s="651"/>
      <c r="AH10" s="651"/>
      <c r="AI10" s="651"/>
      <c r="AJ10" s="651"/>
      <c r="AK10" s="651"/>
      <c r="AL10" s="652" t="s">
        <v>236</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322068</v>
      </c>
      <c r="BH10" s="648"/>
      <c r="BI10" s="648"/>
      <c r="BJ10" s="648"/>
      <c r="BK10" s="648"/>
      <c r="BL10" s="648"/>
      <c r="BM10" s="648"/>
      <c r="BN10" s="649"/>
      <c r="BO10" s="650">
        <v>0.9</v>
      </c>
      <c r="BP10" s="650"/>
      <c r="BQ10" s="650"/>
      <c r="BR10" s="650"/>
      <c r="BS10" s="656" t="s">
        <v>236</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6495</v>
      </c>
      <c r="CS10" s="648"/>
      <c r="CT10" s="648"/>
      <c r="CU10" s="648"/>
      <c r="CV10" s="648"/>
      <c r="CW10" s="648"/>
      <c r="CX10" s="648"/>
      <c r="CY10" s="649"/>
      <c r="CZ10" s="650">
        <v>0</v>
      </c>
      <c r="DA10" s="650"/>
      <c r="DB10" s="650"/>
      <c r="DC10" s="650"/>
      <c r="DD10" s="656" t="s">
        <v>236</v>
      </c>
      <c r="DE10" s="648"/>
      <c r="DF10" s="648"/>
      <c r="DG10" s="648"/>
      <c r="DH10" s="648"/>
      <c r="DI10" s="648"/>
      <c r="DJ10" s="648"/>
      <c r="DK10" s="648"/>
      <c r="DL10" s="648"/>
      <c r="DM10" s="648"/>
      <c r="DN10" s="648"/>
      <c r="DO10" s="648"/>
      <c r="DP10" s="649"/>
      <c r="DQ10" s="656">
        <v>6495</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3930678</v>
      </c>
      <c r="S11" s="648"/>
      <c r="T11" s="648"/>
      <c r="U11" s="648"/>
      <c r="V11" s="648"/>
      <c r="W11" s="648"/>
      <c r="X11" s="648"/>
      <c r="Y11" s="649"/>
      <c r="Z11" s="652">
        <v>4.3</v>
      </c>
      <c r="AA11" s="653"/>
      <c r="AB11" s="653"/>
      <c r="AC11" s="665"/>
      <c r="AD11" s="656">
        <v>3930678</v>
      </c>
      <c r="AE11" s="648"/>
      <c r="AF11" s="648"/>
      <c r="AG11" s="648"/>
      <c r="AH11" s="648"/>
      <c r="AI11" s="648"/>
      <c r="AJ11" s="648"/>
      <c r="AK11" s="649"/>
      <c r="AL11" s="652">
        <v>9.3000000000000007</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1024369</v>
      </c>
      <c r="BH11" s="648"/>
      <c r="BI11" s="648"/>
      <c r="BJ11" s="648"/>
      <c r="BK11" s="648"/>
      <c r="BL11" s="648"/>
      <c r="BM11" s="648"/>
      <c r="BN11" s="649"/>
      <c r="BO11" s="650">
        <v>2.8</v>
      </c>
      <c r="BP11" s="650"/>
      <c r="BQ11" s="650"/>
      <c r="BR11" s="650"/>
      <c r="BS11" s="656">
        <v>159719</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6320</v>
      </c>
      <c r="CS11" s="648"/>
      <c r="CT11" s="648"/>
      <c r="CU11" s="648"/>
      <c r="CV11" s="648"/>
      <c r="CW11" s="648"/>
      <c r="CX11" s="648"/>
      <c r="CY11" s="649"/>
      <c r="CZ11" s="650">
        <v>0</v>
      </c>
      <c r="DA11" s="650"/>
      <c r="DB11" s="650"/>
      <c r="DC11" s="650"/>
      <c r="DD11" s="656" t="s">
        <v>174</v>
      </c>
      <c r="DE11" s="648"/>
      <c r="DF11" s="648"/>
      <c r="DG11" s="648"/>
      <c r="DH11" s="648"/>
      <c r="DI11" s="648"/>
      <c r="DJ11" s="648"/>
      <c r="DK11" s="648"/>
      <c r="DL11" s="648"/>
      <c r="DM11" s="648"/>
      <c r="DN11" s="648"/>
      <c r="DO11" s="648"/>
      <c r="DP11" s="649"/>
      <c r="DQ11" s="656">
        <v>3598</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236</v>
      </c>
      <c r="S12" s="648"/>
      <c r="T12" s="648"/>
      <c r="U12" s="648"/>
      <c r="V12" s="648"/>
      <c r="W12" s="648"/>
      <c r="X12" s="648"/>
      <c r="Y12" s="649"/>
      <c r="Z12" s="650" t="s">
        <v>230</v>
      </c>
      <c r="AA12" s="650"/>
      <c r="AB12" s="650"/>
      <c r="AC12" s="650"/>
      <c r="AD12" s="651" t="s">
        <v>230</v>
      </c>
      <c r="AE12" s="651"/>
      <c r="AF12" s="651"/>
      <c r="AG12" s="651"/>
      <c r="AH12" s="651"/>
      <c r="AI12" s="651"/>
      <c r="AJ12" s="651"/>
      <c r="AK12" s="651"/>
      <c r="AL12" s="652" t="s">
        <v>230</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16684753</v>
      </c>
      <c r="BH12" s="648"/>
      <c r="BI12" s="648"/>
      <c r="BJ12" s="648"/>
      <c r="BK12" s="648"/>
      <c r="BL12" s="648"/>
      <c r="BM12" s="648"/>
      <c r="BN12" s="649"/>
      <c r="BO12" s="650">
        <v>45.5</v>
      </c>
      <c r="BP12" s="650"/>
      <c r="BQ12" s="650"/>
      <c r="BR12" s="650"/>
      <c r="BS12" s="656" t="s">
        <v>230</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2806872</v>
      </c>
      <c r="CS12" s="648"/>
      <c r="CT12" s="648"/>
      <c r="CU12" s="648"/>
      <c r="CV12" s="648"/>
      <c r="CW12" s="648"/>
      <c r="CX12" s="648"/>
      <c r="CY12" s="649"/>
      <c r="CZ12" s="650">
        <v>3.1</v>
      </c>
      <c r="DA12" s="650"/>
      <c r="DB12" s="650"/>
      <c r="DC12" s="650"/>
      <c r="DD12" s="656">
        <v>17534</v>
      </c>
      <c r="DE12" s="648"/>
      <c r="DF12" s="648"/>
      <c r="DG12" s="648"/>
      <c r="DH12" s="648"/>
      <c r="DI12" s="648"/>
      <c r="DJ12" s="648"/>
      <c r="DK12" s="648"/>
      <c r="DL12" s="648"/>
      <c r="DM12" s="648"/>
      <c r="DN12" s="648"/>
      <c r="DO12" s="648"/>
      <c r="DP12" s="649"/>
      <c r="DQ12" s="656">
        <v>1344404</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174</v>
      </c>
      <c r="S13" s="648"/>
      <c r="T13" s="648"/>
      <c r="U13" s="648"/>
      <c r="V13" s="648"/>
      <c r="W13" s="648"/>
      <c r="X13" s="648"/>
      <c r="Y13" s="649"/>
      <c r="Z13" s="650" t="s">
        <v>230</v>
      </c>
      <c r="AA13" s="650"/>
      <c r="AB13" s="650"/>
      <c r="AC13" s="650"/>
      <c r="AD13" s="651" t="s">
        <v>230</v>
      </c>
      <c r="AE13" s="651"/>
      <c r="AF13" s="651"/>
      <c r="AG13" s="651"/>
      <c r="AH13" s="651"/>
      <c r="AI13" s="651"/>
      <c r="AJ13" s="651"/>
      <c r="AK13" s="651"/>
      <c r="AL13" s="652" t="s">
        <v>230</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16631877</v>
      </c>
      <c r="BH13" s="648"/>
      <c r="BI13" s="648"/>
      <c r="BJ13" s="648"/>
      <c r="BK13" s="648"/>
      <c r="BL13" s="648"/>
      <c r="BM13" s="648"/>
      <c r="BN13" s="649"/>
      <c r="BO13" s="650">
        <v>45.4</v>
      </c>
      <c r="BP13" s="650"/>
      <c r="BQ13" s="650"/>
      <c r="BR13" s="650"/>
      <c r="BS13" s="656" t="s">
        <v>236</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6157727</v>
      </c>
      <c r="CS13" s="648"/>
      <c r="CT13" s="648"/>
      <c r="CU13" s="648"/>
      <c r="CV13" s="648"/>
      <c r="CW13" s="648"/>
      <c r="CX13" s="648"/>
      <c r="CY13" s="649"/>
      <c r="CZ13" s="650">
        <v>6.9</v>
      </c>
      <c r="DA13" s="650"/>
      <c r="DB13" s="650"/>
      <c r="DC13" s="650"/>
      <c r="DD13" s="656">
        <v>2127833</v>
      </c>
      <c r="DE13" s="648"/>
      <c r="DF13" s="648"/>
      <c r="DG13" s="648"/>
      <c r="DH13" s="648"/>
      <c r="DI13" s="648"/>
      <c r="DJ13" s="648"/>
      <c r="DK13" s="648"/>
      <c r="DL13" s="648"/>
      <c r="DM13" s="648"/>
      <c r="DN13" s="648"/>
      <c r="DO13" s="648"/>
      <c r="DP13" s="649"/>
      <c r="DQ13" s="656">
        <v>4335562</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85147</v>
      </c>
      <c r="BH14" s="648"/>
      <c r="BI14" s="648"/>
      <c r="BJ14" s="648"/>
      <c r="BK14" s="648"/>
      <c r="BL14" s="648"/>
      <c r="BM14" s="648"/>
      <c r="BN14" s="649"/>
      <c r="BO14" s="650">
        <v>0.2</v>
      </c>
      <c r="BP14" s="650"/>
      <c r="BQ14" s="650"/>
      <c r="BR14" s="650"/>
      <c r="BS14" s="656" t="s">
        <v>230</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2080086</v>
      </c>
      <c r="CS14" s="648"/>
      <c r="CT14" s="648"/>
      <c r="CU14" s="648"/>
      <c r="CV14" s="648"/>
      <c r="CW14" s="648"/>
      <c r="CX14" s="648"/>
      <c r="CY14" s="649"/>
      <c r="CZ14" s="650">
        <v>2.2999999999999998</v>
      </c>
      <c r="DA14" s="650"/>
      <c r="DB14" s="650"/>
      <c r="DC14" s="650"/>
      <c r="DD14" s="656">
        <v>109580</v>
      </c>
      <c r="DE14" s="648"/>
      <c r="DF14" s="648"/>
      <c r="DG14" s="648"/>
      <c r="DH14" s="648"/>
      <c r="DI14" s="648"/>
      <c r="DJ14" s="648"/>
      <c r="DK14" s="648"/>
      <c r="DL14" s="648"/>
      <c r="DM14" s="648"/>
      <c r="DN14" s="648"/>
      <c r="DO14" s="648"/>
      <c r="DP14" s="649"/>
      <c r="DQ14" s="656">
        <v>1972399</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230</v>
      </c>
      <c r="S15" s="648"/>
      <c r="T15" s="648"/>
      <c r="U15" s="648"/>
      <c r="V15" s="648"/>
      <c r="W15" s="648"/>
      <c r="X15" s="648"/>
      <c r="Y15" s="649"/>
      <c r="Z15" s="650" t="s">
        <v>230</v>
      </c>
      <c r="AA15" s="650"/>
      <c r="AB15" s="650"/>
      <c r="AC15" s="650"/>
      <c r="AD15" s="651" t="s">
        <v>230</v>
      </c>
      <c r="AE15" s="651"/>
      <c r="AF15" s="651"/>
      <c r="AG15" s="651"/>
      <c r="AH15" s="651"/>
      <c r="AI15" s="651"/>
      <c r="AJ15" s="651"/>
      <c r="AK15" s="651"/>
      <c r="AL15" s="652" t="s">
        <v>236</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840700</v>
      </c>
      <c r="BH15" s="648"/>
      <c r="BI15" s="648"/>
      <c r="BJ15" s="648"/>
      <c r="BK15" s="648"/>
      <c r="BL15" s="648"/>
      <c r="BM15" s="648"/>
      <c r="BN15" s="649"/>
      <c r="BO15" s="650">
        <v>2.2999999999999998</v>
      </c>
      <c r="BP15" s="650"/>
      <c r="BQ15" s="650"/>
      <c r="BR15" s="650"/>
      <c r="BS15" s="656" t="s">
        <v>236</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12429264</v>
      </c>
      <c r="CS15" s="648"/>
      <c r="CT15" s="648"/>
      <c r="CU15" s="648"/>
      <c r="CV15" s="648"/>
      <c r="CW15" s="648"/>
      <c r="CX15" s="648"/>
      <c r="CY15" s="649"/>
      <c r="CZ15" s="650">
        <v>13.9</v>
      </c>
      <c r="DA15" s="650"/>
      <c r="DB15" s="650"/>
      <c r="DC15" s="650"/>
      <c r="DD15" s="656">
        <v>2514800</v>
      </c>
      <c r="DE15" s="648"/>
      <c r="DF15" s="648"/>
      <c r="DG15" s="648"/>
      <c r="DH15" s="648"/>
      <c r="DI15" s="648"/>
      <c r="DJ15" s="648"/>
      <c r="DK15" s="648"/>
      <c r="DL15" s="648"/>
      <c r="DM15" s="648"/>
      <c r="DN15" s="648"/>
      <c r="DO15" s="648"/>
      <c r="DP15" s="649"/>
      <c r="DQ15" s="656">
        <v>9877619</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34454</v>
      </c>
      <c r="S16" s="648"/>
      <c r="T16" s="648"/>
      <c r="U16" s="648"/>
      <c r="V16" s="648"/>
      <c r="W16" s="648"/>
      <c r="X16" s="648"/>
      <c r="Y16" s="649"/>
      <c r="Z16" s="650">
        <v>0</v>
      </c>
      <c r="AA16" s="650"/>
      <c r="AB16" s="650"/>
      <c r="AC16" s="650"/>
      <c r="AD16" s="651">
        <v>34454</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267867</v>
      </c>
      <c r="CS16" s="648"/>
      <c r="CT16" s="648"/>
      <c r="CU16" s="648"/>
      <c r="CV16" s="648"/>
      <c r="CW16" s="648"/>
      <c r="CX16" s="648"/>
      <c r="CY16" s="649"/>
      <c r="CZ16" s="650">
        <v>0.3</v>
      </c>
      <c r="DA16" s="650"/>
      <c r="DB16" s="650"/>
      <c r="DC16" s="650"/>
      <c r="DD16" s="656" t="s">
        <v>236</v>
      </c>
      <c r="DE16" s="648"/>
      <c r="DF16" s="648"/>
      <c r="DG16" s="648"/>
      <c r="DH16" s="648"/>
      <c r="DI16" s="648"/>
      <c r="DJ16" s="648"/>
      <c r="DK16" s="648"/>
      <c r="DL16" s="648"/>
      <c r="DM16" s="648"/>
      <c r="DN16" s="648"/>
      <c r="DO16" s="648"/>
      <c r="DP16" s="649"/>
      <c r="DQ16" s="656">
        <v>210316</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492901</v>
      </c>
      <c r="S17" s="648"/>
      <c r="T17" s="648"/>
      <c r="U17" s="648"/>
      <c r="V17" s="648"/>
      <c r="W17" s="648"/>
      <c r="X17" s="648"/>
      <c r="Y17" s="649"/>
      <c r="Z17" s="650">
        <v>0.5</v>
      </c>
      <c r="AA17" s="650"/>
      <c r="AB17" s="650"/>
      <c r="AC17" s="650"/>
      <c r="AD17" s="651">
        <v>492901</v>
      </c>
      <c r="AE17" s="651"/>
      <c r="AF17" s="651"/>
      <c r="AG17" s="651"/>
      <c r="AH17" s="651"/>
      <c r="AI17" s="651"/>
      <c r="AJ17" s="651"/>
      <c r="AK17" s="651"/>
      <c r="AL17" s="652">
        <v>1.2</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174</v>
      </c>
      <c r="BH17" s="648"/>
      <c r="BI17" s="648"/>
      <c r="BJ17" s="648"/>
      <c r="BK17" s="648"/>
      <c r="BL17" s="648"/>
      <c r="BM17" s="648"/>
      <c r="BN17" s="649"/>
      <c r="BO17" s="650" t="s">
        <v>236</v>
      </c>
      <c r="BP17" s="650"/>
      <c r="BQ17" s="650"/>
      <c r="BR17" s="650"/>
      <c r="BS17" s="656" t="s">
        <v>236</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3690641</v>
      </c>
      <c r="CS17" s="648"/>
      <c r="CT17" s="648"/>
      <c r="CU17" s="648"/>
      <c r="CV17" s="648"/>
      <c r="CW17" s="648"/>
      <c r="CX17" s="648"/>
      <c r="CY17" s="649"/>
      <c r="CZ17" s="650">
        <v>4.0999999999999996</v>
      </c>
      <c r="DA17" s="650"/>
      <c r="DB17" s="650"/>
      <c r="DC17" s="650"/>
      <c r="DD17" s="656" t="s">
        <v>236</v>
      </c>
      <c r="DE17" s="648"/>
      <c r="DF17" s="648"/>
      <c r="DG17" s="648"/>
      <c r="DH17" s="648"/>
      <c r="DI17" s="648"/>
      <c r="DJ17" s="648"/>
      <c r="DK17" s="648"/>
      <c r="DL17" s="648"/>
      <c r="DM17" s="648"/>
      <c r="DN17" s="648"/>
      <c r="DO17" s="648"/>
      <c r="DP17" s="649"/>
      <c r="DQ17" s="656">
        <v>3690641</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124187</v>
      </c>
      <c r="S18" s="648"/>
      <c r="T18" s="648"/>
      <c r="U18" s="648"/>
      <c r="V18" s="648"/>
      <c r="W18" s="648"/>
      <c r="X18" s="648"/>
      <c r="Y18" s="649"/>
      <c r="Z18" s="650">
        <v>0.1</v>
      </c>
      <c r="AA18" s="650"/>
      <c r="AB18" s="650"/>
      <c r="AC18" s="650"/>
      <c r="AD18" s="651">
        <v>124187</v>
      </c>
      <c r="AE18" s="651"/>
      <c r="AF18" s="651"/>
      <c r="AG18" s="651"/>
      <c r="AH18" s="651"/>
      <c r="AI18" s="651"/>
      <c r="AJ18" s="651"/>
      <c r="AK18" s="651"/>
      <c r="AL18" s="652">
        <v>0.3</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230</v>
      </c>
      <c r="BH18" s="648"/>
      <c r="BI18" s="648"/>
      <c r="BJ18" s="648"/>
      <c r="BK18" s="648"/>
      <c r="BL18" s="648"/>
      <c r="BM18" s="648"/>
      <c r="BN18" s="649"/>
      <c r="BO18" s="650" t="s">
        <v>230</v>
      </c>
      <c r="BP18" s="650"/>
      <c r="BQ18" s="650"/>
      <c r="BR18" s="650"/>
      <c r="BS18" s="656" t="s">
        <v>230</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230</v>
      </c>
      <c r="CS18" s="648"/>
      <c r="CT18" s="648"/>
      <c r="CU18" s="648"/>
      <c r="CV18" s="648"/>
      <c r="CW18" s="648"/>
      <c r="CX18" s="648"/>
      <c r="CY18" s="649"/>
      <c r="CZ18" s="650" t="s">
        <v>230</v>
      </c>
      <c r="DA18" s="650"/>
      <c r="DB18" s="650"/>
      <c r="DC18" s="650"/>
      <c r="DD18" s="656" t="s">
        <v>230</v>
      </c>
      <c r="DE18" s="648"/>
      <c r="DF18" s="648"/>
      <c r="DG18" s="648"/>
      <c r="DH18" s="648"/>
      <c r="DI18" s="648"/>
      <c r="DJ18" s="648"/>
      <c r="DK18" s="648"/>
      <c r="DL18" s="648"/>
      <c r="DM18" s="648"/>
      <c r="DN18" s="648"/>
      <c r="DO18" s="648"/>
      <c r="DP18" s="649"/>
      <c r="DQ18" s="656" t="s">
        <v>174</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106291</v>
      </c>
      <c r="S19" s="648"/>
      <c r="T19" s="648"/>
      <c r="U19" s="648"/>
      <c r="V19" s="648"/>
      <c r="W19" s="648"/>
      <c r="X19" s="648"/>
      <c r="Y19" s="649"/>
      <c r="Z19" s="650">
        <v>0.1</v>
      </c>
      <c r="AA19" s="650"/>
      <c r="AB19" s="650"/>
      <c r="AC19" s="650"/>
      <c r="AD19" s="651">
        <v>106291</v>
      </c>
      <c r="AE19" s="651"/>
      <c r="AF19" s="651"/>
      <c r="AG19" s="651"/>
      <c r="AH19" s="651"/>
      <c r="AI19" s="651"/>
      <c r="AJ19" s="651"/>
      <c r="AK19" s="651"/>
      <c r="AL19" s="652">
        <v>0.3</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32832</v>
      </c>
      <c r="BH19" s="648"/>
      <c r="BI19" s="648"/>
      <c r="BJ19" s="648"/>
      <c r="BK19" s="648"/>
      <c r="BL19" s="648"/>
      <c r="BM19" s="648"/>
      <c r="BN19" s="649"/>
      <c r="BO19" s="650">
        <v>0.1</v>
      </c>
      <c r="BP19" s="650"/>
      <c r="BQ19" s="650"/>
      <c r="BR19" s="650"/>
      <c r="BS19" s="656" t="s">
        <v>236</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236</v>
      </c>
      <c r="DA19" s="650"/>
      <c r="DB19" s="650"/>
      <c r="DC19" s="650"/>
      <c r="DD19" s="656" t="s">
        <v>174</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16329</v>
      </c>
      <c r="S20" s="648"/>
      <c r="T20" s="648"/>
      <c r="U20" s="648"/>
      <c r="V20" s="648"/>
      <c r="W20" s="648"/>
      <c r="X20" s="648"/>
      <c r="Y20" s="649"/>
      <c r="Z20" s="650">
        <v>0</v>
      </c>
      <c r="AA20" s="650"/>
      <c r="AB20" s="650"/>
      <c r="AC20" s="650"/>
      <c r="AD20" s="651">
        <v>16329</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32832</v>
      </c>
      <c r="BH20" s="648"/>
      <c r="BI20" s="648"/>
      <c r="BJ20" s="648"/>
      <c r="BK20" s="648"/>
      <c r="BL20" s="648"/>
      <c r="BM20" s="648"/>
      <c r="BN20" s="649"/>
      <c r="BO20" s="650">
        <v>0.1</v>
      </c>
      <c r="BP20" s="650"/>
      <c r="BQ20" s="650"/>
      <c r="BR20" s="650"/>
      <c r="BS20" s="656" t="s">
        <v>236</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89216515</v>
      </c>
      <c r="CS20" s="648"/>
      <c r="CT20" s="648"/>
      <c r="CU20" s="648"/>
      <c r="CV20" s="648"/>
      <c r="CW20" s="648"/>
      <c r="CX20" s="648"/>
      <c r="CY20" s="649"/>
      <c r="CZ20" s="650">
        <v>100</v>
      </c>
      <c r="DA20" s="650"/>
      <c r="DB20" s="650"/>
      <c r="DC20" s="650"/>
      <c r="DD20" s="656">
        <v>10096510</v>
      </c>
      <c r="DE20" s="648"/>
      <c r="DF20" s="648"/>
      <c r="DG20" s="648"/>
      <c r="DH20" s="648"/>
      <c r="DI20" s="648"/>
      <c r="DJ20" s="648"/>
      <c r="DK20" s="648"/>
      <c r="DL20" s="648"/>
      <c r="DM20" s="648"/>
      <c r="DN20" s="648"/>
      <c r="DO20" s="648"/>
      <c r="DP20" s="649"/>
      <c r="DQ20" s="656">
        <v>47559318</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1567</v>
      </c>
      <c r="S21" s="648"/>
      <c r="T21" s="648"/>
      <c r="U21" s="648"/>
      <c r="V21" s="648"/>
      <c r="W21" s="648"/>
      <c r="X21" s="648"/>
      <c r="Y21" s="649"/>
      <c r="Z21" s="650">
        <v>0</v>
      </c>
      <c r="AA21" s="650"/>
      <c r="AB21" s="650"/>
      <c r="AC21" s="650"/>
      <c r="AD21" s="651">
        <v>1567</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32832</v>
      </c>
      <c r="BH21" s="648"/>
      <c r="BI21" s="648"/>
      <c r="BJ21" s="648"/>
      <c r="BK21" s="648"/>
      <c r="BL21" s="648"/>
      <c r="BM21" s="648"/>
      <c r="BN21" s="649"/>
      <c r="BO21" s="650">
        <v>0.1</v>
      </c>
      <c r="BP21" s="650"/>
      <c r="BQ21" s="650"/>
      <c r="BR21" s="650"/>
      <c r="BS21" s="656" t="s">
        <v>174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44714</v>
      </c>
      <c r="S22" s="648"/>
      <c r="T22" s="648"/>
      <c r="U22" s="648"/>
      <c r="V22" s="648"/>
      <c r="W22" s="648"/>
      <c r="X22" s="648"/>
      <c r="Y22" s="649"/>
      <c r="Z22" s="650">
        <v>0</v>
      </c>
      <c r="AA22" s="650"/>
      <c r="AB22" s="650"/>
      <c r="AC22" s="650"/>
      <c r="AD22" s="651" t="s">
        <v>230</v>
      </c>
      <c r="AE22" s="651"/>
      <c r="AF22" s="651"/>
      <c r="AG22" s="651"/>
      <c r="AH22" s="651"/>
      <c r="AI22" s="651"/>
      <c r="AJ22" s="651"/>
      <c r="AK22" s="651"/>
      <c r="AL22" s="652" t="s">
        <v>230</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236</v>
      </c>
      <c r="BH22" s="648"/>
      <c r="BI22" s="648"/>
      <c r="BJ22" s="648"/>
      <c r="BK22" s="648"/>
      <c r="BL22" s="648"/>
      <c r="BM22" s="648"/>
      <c r="BN22" s="649"/>
      <c r="BO22" s="650" t="s">
        <v>230</v>
      </c>
      <c r="BP22" s="650"/>
      <c r="BQ22" s="650"/>
      <c r="BR22" s="650"/>
      <c r="BS22" s="656" t="s">
        <v>230</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t="s">
        <v>230</v>
      </c>
      <c r="S23" s="648"/>
      <c r="T23" s="648"/>
      <c r="U23" s="648"/>
      <c r="V23" s="648"/>
      <c r="W23" s="648"/>
      <c r="X23" s="648"/>
      <c r="Y23" s="649"/>
      <c r="Z23" s="650" t="s">
        <v>174</v>
      </c>
      <c r="AA23" s="650"/>
      <c r="AB23" s="650"/>
      <c r="AC23" s="650"/>
      <c r="AD23" s="651" t="s">
        <v>230</v>
      </c>
      <c r="AE23" s="651"/>
      <c r="AF23" s="651"/>
      <c r="AG23" s="651"/>
      <c r="AH23" s="651"/>
      <c r="AI23" s="651"/>
      <c r="AJ23" s="651"/>
      <c r="AK23" s="651"/>
      <c r="AL23" s="652" t="s">
        <v>230</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236</v>
      </c>
      <c r="BH23" s="648"/>
      <c r="BI23" s="648"/>
      <c r="BJ23" s="648"/>
      <c r="BK23" s="648"/>
      <c r="BL23" s="648"/>
      <c r="BM23" s="648"/>
      <c r="BN23" s="649"/>
      <c r="BO23" s="650" t="s">
        <v>230</v>
      </c>
      <c r="BP23" s="650"/>
      <c r="BQ23" s="650"/>
      <c r="BR23" s="650"/>
      <c r="BS23" s="656" t="s">
        <v>230</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26316</v>
      </c>
      <c r="S24" s="648"/>
      <c r="T24" s="648"/>
      <c r="U24" s="648"/>
      <c r="V24" s="648"/>
      <c r="W24" s="648"/>
      <c r="X24" s="648"/>
      <c r="Y24" s="649"/>
      <c r="Z24" s="650">
        <v>0</v>
      </c>
      <c r="AA24" s="650"/>
      <c r="AB24" s="650"/>
      <c r="AC24" s="650"/>
      <c r="AD24" s="651" t="s">
        <v>230</v>
      </c>
      <c r="AE24" s="651"/>
      <c r="AF24" s="651"/>
      <c r="AG24" s="651"/>
      <c r="AH24" s="651"/>
      <c r="AI24" s="651"/>
      <c r="AJ24" s="651"/>
      <c r="AK24" s="651"/>
      <c r="AL24" s="652" t="s">
        <v>174</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230</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31042907</v>
      </c>
      <c r="CS24" s="637"/>
      <c r="CT24" s="637"/>
      <c r="CU24" s="637"/>
      <c r="CV24" s="637"/>
      <c r="CW24" s="637"/>
      <c r="CX24" s="637"/>
      <c r="CY24" s="638"/>
      <c r="CZ24" s="641">
        <v>34.799999999999997</v>
      </c>
      <c r="DA24" s="642"/>
      <c r="DB24" s="642"/>
      <c r="DC24" s="661"/>
      <c r="DD24" s="686">
        <v>20975864</v>
      </c>
      <c r="DE24" s="637"/>
      <c r="DF24" s="637"/>
      <c r="DG24" s="637"/>
      <c r="DH24" s="637"/>
      <c r="DI24" s="637"/>
      <c r="DJ24" s="637"/>
      <c r="DK24" s="638"/>
      <c r="DL24" s="686">
        <v>20975864</v>
      </c>
      <c r="DM24" s="637"/>
      <c r="DN24" s="637"/>
      <c r="DO24" s="637"/>
      <c r="DP24" s="637"/>
      <c r="DQ24" s="637"/>
      <c r="DR24" s="637"/>
      <c r="DS24" s="637"/>
      <c r="DT24" s="637"/>
      <c r="DU24" s="637"/>
      <c r="DV24" s="638"/>
      <c r="DW24" s="641">
        <v>44.5</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18398</v>
      </c>
      <c r="S25" s="648"/>
      <c r="T25" s="648"/>
      <c r="U25" s="648"/>
      <c r="V25" s="648"/>
      <c r="W25" s="648"/>
      <c r="X25" s="648"/>
      <c r="Y25" s="649"/>
      <c r="Z25" s="650">
        <v>0</v>
      </c>
      <c r="AA25" s="650"/>
      <c r="AB25" s="650"/>
      <c r="AC25" s="650"/>
      <c r="AD25" s="651" t="s">
        <v>230</v>
      </c>
      <c r="AE25" s="651"/>
      <c r="AF25" s="651"/>
      <c r="AG25" s="651"/>
      <c r="AH25" s="651"/>
      <c r="AI25" s="651"/>
      <c r="AJ25" s="651"/>
      <c r="AK25" s="651"/>
      <c r="AL25" s="652" t="s">
        <v>230</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174</v>
      </c>
      <c r="BH25" s="648"/>
      <c r="BI25" s="648"/>
      <c r="BJ25" s="648"/>
      <c r="BK25" s="648"/>
      <c r="BL25" s="648"/>
      <c r="BM25" s="648"/>
      <c r="BN25" s="649"/>
      <c r="BO25" s="650" t="s">
        <v>236</v>
      </c>
      <c r="BP25" s="650"/>
      <c r="BQ25" s="650"/>
      <c r="BR25" s="650"/>
      <c r="BS25" s="656" t="s">
        <v>230</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13459653</v>
      </c>
      <c r="CS25" s="683"/>
      <c r="CT25" s="683"/>
      <c r="CU25" s="683"/>
      <c r="CV25" s="683"/>
      <c r="CW25" s="683"/>
      <c r="CX25" s="683"/>
      <c r="CY25" s="684"/>
      <c r="CZ25" s="652">
        <v>15.1</v>
      </c>
      <c r="DA25" s="681"/>
      <c r="DB25" s="681"/>
      <c r="DC25" s="685"/>
      <c r="DD25" s="656">
        <v>12723755</v>
      </c>
      <c r="DE25" s="683"/>
      <c r="DF25" s="683"/>
      <c r="DG25" s="683"/>
      <c r="DH25" s="683"/>
      <c r="DI25" s="683"/>
      <c r="DJ25" s="683"/>
      <c r="DK25" s="684"/>
      <c r="DL25" s="656">
        <v>12723755</v>
      </c>
      <c r="DM25" s="683"/>
      <c r="DN25" s="683"/>
      <c r="DO25" s="683"/>
      <c r="DP25" s="683"/>
      <c r="DQ25" s="683"/>
      <c r="DR25" s="683"/>
      <c r="DS25" s="683"/>
      <c r="DT25" s="683"/>
      <c r="DU25" s="683"/>
      <c r="DV25" s="684"/>
      <c r="DW25" s="652">
        <v>27</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42050252</v>
      </c>
      <c r="S26" s="648"/>
      <c r="T26" s="648"/>
      <c r="U26" s="648"/>
      <c r="V26" s="648"/>
      <c r="W26" s="648"/>
      <c r="X26" s="648"/>
      <c r="Y26" s="649"/>
      <c r="Z26" s="650">
        <v>45.6</v>
      </c>
      <c r="AA26" s="650"/>
      <c r="AB26" s="650"/>
      <c r="AC26" s="650"/>
      <c r="AD26" s="651">
        <v>42005538</v>
      </c>
      <c r="AE26" s="651"/>
      <c r="AF26" s="651"/>
      <c r="AG26" s="651"/>
      <c r="AH26" s="651"/>
      <c r="AI26" s="651"/>
      <c r="AJ26" s="651"/>
      <c r="AK26" s="651"/>
      <c r="AL26" s="652">
        <v>99</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174</v>
      </c>
      <c r="BH26" s="648"/>
      <c r="BI26" s="648"/>
      <c r="BJ26" s="648"/>
      <c r="BK26" s="648"/>
      <c r="BL26" s="648"/>
      <c r="BM26" s="648"/>
      <c r="BN26" s="649"/>
      <c r="BO26" s="650" t="s">
        <v>174</v>
      </c>
      <c r="BP26" s="650"/>
      <c r="BQ26" s="650"/>
      <c r="BR26" s="650"/>
      <c r="BS26" s="656" t="s">
        <v>174</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8536344</v>
      </c>
      <c r="CS26" s="648"/>
      <c r="CT26" s="648"/>
      <c r="CU26" s="648"/>
      <c r="CV26" s="648"/>
      <c r="CW26" s="648"/>
      <c r="CX26" s="648"/>
      <c r="CY26" s="649"/>
      <c r="CZ26" s="652">
        <v>9.6</v>
      </c>
      <c r="DA26" s="681"/>
      <c r="DB26" s="681"/>
      <c r="DC26" s="685"/>
      <c r="DD26" s="656">
        <v>8010782</v>
      </c>
      <c r="DE26" s="648"/>
      <c r="DF26" s="648"/>
      <c r="DG26" s="648"/>
      <c r="DH26" s="648"/>
      <c r="DI26" s="648"/>
      <c r="DJ26" s="648"/>
      <c r="DK26" s="649"/>
      <c r="DL26" s="656" t="s">
        <v>236</v>
      </c>
      <c r="DM26" s="648"/>
      <c r="DN26" s="648"/>
      <c r="DO26" s="648"/>
      <c r="DP26" s="648"/>
      <c r="DQ26" s="648"/>
      <c r="DR26" s="648"/>
      <c r="DS26" s="648"/>
      <c r="DT26" s="648"/>
      <c r="DU26" s="648"/>
      <c r="DV26" s="649"/>
      <c r="DW26" s="652" t="s">
        <v>174</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17812</v>
      </c>
      <c r="S27" s="648"/>
      <c r="T27" s="648"/>
      <c r="U27" s="648"/>
      <c r="V27" s="648"/>
      <c r="W27" s="648"/>
      <c r="X27" s="648"/>
      <c r="Y27" s="649"/>
      <c r="Z27" s="650">
        <v>0</v>
      </c>
      <c r="AA27" s="650"/>
      <c r="AB27" s="650"/>
      <c r="AC27" s="650"/>
      <c r="AD27" s="651">
        <v>17812</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36669247</v>
      </c>
      <c r="BH27" s="648"/>
      <c r="BI27" s="648"/>
      <c r="BJ27" s="648"/>
      <c r="BK27" s="648"/>
      <c r="BL27" s="648"/>
      <c r="BM27" s="648"/>
      <c r="BN27" s="649"/>
      <c r="BO27" s="650">
        <v>100</v>
      </c>
      <c r="BP27" s="650"/>
      <c r="BQ27" s="650"/>
      <c r="BR27" s="650"/>
      <c r="BS27" s="656">
        <v>159719</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13892613</v>
      </c>
      <c r="CS27" s="683"/>
      <c r="CT27" s="683"/>
      <c r="CU27" s="683"/>
      <c r="CV27" s="683"/>
      <c r="CW27" s="683"/>
      <c r="CX27" s="683"/>
      <c r="CY27" s="684"/>
      <c r="CZ27" s="652">
        <v>15.6</v>
      </c>
      <c r="DA27" s="681"/>
      <c r="DB27" s="681"/>
      <c r="DC27" s="685"/>
      <c r="DD27" s="656">
        <v>4561468</v>
      </c>
      <c r="DE27" s="683"/>
      <c r="DF27" s="683"/>
      <c r="DG27" s="683"/>
      <c r="DH27" s="683"/>
      <c r="DI27" s="683"/>
      <c r="DJ27" s="683"/>
      <c r="DK27" s="684"/>
      <c r="DL27" s="656">
        <v>4561468</v>
      </c>
      <c r="DM27" s="683"/>
      <c r="DN27" s="683"/>
      <c r="DO27" s="683"/>
      <c r="DP27" s="683"/>
      <c r="DQ27" s="683"/>
      <c r="DR27" s="683"/>
      <c r="DS27" s="683"/>
      <c r="DT27" s="683"/>
      <c r="DU27" s="683"/>
      <c r="DV27" s="684"/>
      <c r="DW27" s="652">
        <v>9.6999999999999993</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403953</v>
      </c>
      <c r="S28" s="648"/>
      <c r="T28" s="648"/>
      <c r="U28" s="648"/>
      <c r="V28" s="648"/>
      <c r="W28" s="648"/>
      <c r="X28" s="648"/>
      <c r="Y28" s="649"/>
      <c r="Z28" s="650">
        <v>0.4</v>
      </c>
      <c r="AA28" s="650"/>
      <c r="AB28" s="650"/>
      <c r="AC28" s="650"/>
      <c r="AD28" s="651" t="s">
        <v>236</v>
      </c>
      <c r="AE28" s="651"/>
      <c r="AF28" s="651"/>
      <c r="AG28" s="651"/>
      <c r="AH28" s="651"/>
      <c r="AI28" s="651"/>
      <c r="AJ28" s="651"/>
      <c r="AK28" s="651"/>
      <c r="AL28" s="652" t="s">
        <v>236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3690641</v>
      </c>
      <c r="CS28" s="648"/>
      <c r="CT28" s="648"/>
      <c r="CU28" s="648"/>
      <c r="CV28" s="648"/>
      <c r="CW28" s="648"/>
      <c r="CX28" s="648"/>
      <c r="CY28" s="649"/>
      <c r="CZ28" s="652">
        <v>4.0999999999999996</v>
      </c>
      <c r="DA28" s="681"/>
      <c r="DB28" s="681"/>
      <c r="DC28" s="685"/>
      <c r="DD28" s="656">
        <v>3690641</v>
      </c>
      <c r="DE28" s="648"/>
      <c r="DF28" s="648"/>
      <c r="DG28" s="648"/>
      <c r="DH28" s="648"/>
      <c r="DI28" s="648"/>
      <c r="DJ28" s="648"/>
      <c r="DK28" s="649"/>
      <c r="DL28" s="656">
        <v>3690641</v>
      </c>
      <c r="DM28" s="648"/>
      <c r="DN28" s="648"/>
      <c r="DO28" s="648"/>
      <c r="DP28" s="648"/>
      <c r="DQ28" s="648"/>
      <c r="DR28" s="648"/>
      <c r="DS28" s="648"/>
      <c r="DT28" s="648"/>
      <c r="DU28" s="648"/>
      <c r="DV28" s="649"/>
      <c r="DW28" s="652">
        <v>7.8</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1195074</v>
      </c>
      <c r="S29" s="648"/>
      <c r="T29" s="648"/>
      <c r="U29" s="648"/>
      <c r="V29" s="648"/>
      <c r="W29" s="648"/>
      <c r="X29" s="648"/>
      <c r="Y29" s="649"/>
      <c r="Z29" s="650">
        <v>1.3</v>
      </c>
      <c r="AA29" s="650"/>
      <c r="AB29" s="650"/>
      <c r="AC29" s="650"/>
      <c r="AD29" s="651">
        <v>163459</v>
      </c>
      <c r="AE29" s="651"/>
      <c r="AF29" s="651"/>
      <c r="AG29" s="651"/>
      <c r="AH29" s="651"/>
      <c r="AI29" s="651"/>
      <c r="AJ29" s="651"/>
      <c r="AK29" s="651"/>
      <c r="AL29" s="652">
        <v>0.4</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69</v>
      </c>
      <c r="CG29" s="663"/>
      <c r="CH29" s="663"/>
      <c r="CI29" s="663"/>
      <c r="CJ29" s="663"/>
      <c r="CK29" s="663"/>
      <c r="CL29" s="663"/>
      <c r="CM29" s="663"/>
      <c r="CN29" s="663"/>
      <c r="CO29" s="663"/>
      <c r="CP29" s="663"/>
      <c r="CQ29" s="664"/>
      <c r="CR29" s="647">
        <v>3690613</v>
      </c>
      <c r="CS29" s="683"/>
      <c r="CT29" s="683"/>
      <c r="CU29" s="683"/>
      <c r="CV29" s="683"/>
      <c r="CW29" s="683"/>
      <c r="CX29" s="683"/>
      <c r="CY29" s="684"/>
      <c r="CZ29" s="652">
        <v>4.0999999999999996</v>
      </c>
      <c r="DA29" s="681"/>
      <c r="DB29" s="681"/>
      <c r="DC29" s="685"/>
      <c r="DD29" s="656">
        <v>3690613</v>
      </c>
      <c r="DE29" s="683"/>
      <c r="DF29" s="683"/>
      <c r="DG29" s="683"/>
      <c r="DH29" s="683"/>
      <c r="DI29" s="683"/>
      <c r="DJ29" s="683"/>
      <c r="DK29" s="684"/>
      <c r="DL29" s="656">
        <v>3690613</v>
      </c>
      <c r="DM29" s="683"/>
      <c r="DN29" s="683"/>
      <c r="DO29" s="683"/>
      <c r="DP29" s="683"/>
      <c r="DQ29" s="683"/>
      <c r="DR29" s="683"/>
      <c r="DS29" s="683"/>
      <c r="DT29" s="683"/>
      <c r="DU29" s="683"/>
      <c r="DV29" s="684"/>
      <c r="DW29" s="652">
        <v>7.8</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523135</v>
      </c>
      <c r="S30" s="648"/>
      <c r="T30" s="648"/>
      <c r="U30" s="648"/>
      <c r="V30" s="648"/>
      <c r="W30" s="648"/>
      <c r="X30" s="648"/>
      <c r="Y30" s="649"/>
      <c r="Z30" s="650">
        <v>0.6</v>
      </c>
      <c r="AA30" s="650"/>
      <c r="AB30" s="650"/>
      <c r="AC30" s="650"/>
      <c r="AD30" s="651">
        <v>5</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3585762</v>
      </c>
      <c r="CS30" s="648"/>
      <c r="CT30" s="648"/>
      <c r="CU30" s="648"/>
      <c r="CV30" s="648"/>
      <c r="CW30" s="648"/>
      <c r="CX30" s="648"/>
      <c r="CY30" s="649"/>
      <c r="CZ30" s="652">
        <v>4</v>
      </c>
      <c r="DA30" s="681"/>
      <c r="DB30" s="681"/>
      <c r="DC30" s="685"/>
      <c r="DD30" s="656">
        <v>3585762</v>
      </c>
      <c r="DE30" s="648"/>
      <c r="DF30" s="648"/>
      <c r="DG30" s="648"/>
      <c r="DH30" s="648"/>
      <c r="DI30" s="648"/>
      <c r="DJ30" s="648"/>
      <c r="DK30" s="649"/>
      <c r="DL30" s="656">
        <v>3585762</v>
      </c>
      <c r="DM30" s="648"/>
      <c r="DN30" s="648"/>
      <c r="DO30" s="648"/>
      <c r="DP30" s="648"/>
      <c r="DQ30" s="648"/>
      <c r="DR30" s="648"/>
      <c r="DS30" s="648"/>
      <c r="DT30" s="648"/>
      <c r="DU30" s="648"/>
      <c r="DV30" s="649"/>
      <c r="DW30" s="652">
        <v>7.6</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27260931</v>
      </c>
      <c r="S31" s="648"/>
      <c r="T31" s="648"/>
      <c r="U31" s="648"/>
      <c r="V31" s="648"/>
      <c r="W31" s="648"/>
      <c r="X31" s="648"/>
      <c r="Y31" s="649"/>
      <c r="Z31" s="650">
        <v>29.6</v>
      </c>
      <c r="AA31" s="650"/>
      <c r="AB31" s="650"/>
      <c r="AC31" s="650"/>
      <c r="AD31" s="651" t="s">
        <v>236</v>
      </c>
      <c r="AE31" s="651"/>
      <c r="AF31" s="651"/>
      <c r="AG31" s="651"/>
      <c r="AH31" s="651"/>
      <c r="AI31" s="651"/>
      <c r="AJ31" s="651"/>
      <c r="AK31" s="651"/>
      <c r="AL31" s="652" t="s">
        <v>230</v>
      </c>
      <c r="AM31" s="653"/>
      <c r="AN31" s="653"/>
      <c r="AO31" s="654"/>
      <c r="AP31" s="704" t="s">
        <v>307</v>
      </c>
      <c r="AQ31" s="705"/>
      <c r="AR31" s="705"/>
      <c r="AS31" s="705"/>
      <c r="AT31" s="710" t="s">
        <v>308</v>
      </c>
      <c r="AU31" s="231"/>
      <c r="AV31" s="231"/>
      <c r="AW31" s="231"/>
      <c r="AX31" s="633" t="s">
        <v>183</v>
      </c>
      <c r="AY31" s="634"/>
      <c r="AZ31" s="634"/>
      <c r="BA31" s="634"/>
      <c r="BB31" s="634"/>
      <c r="BC31" s="634"/>
      <c r="BD31" s="634"/>
      <c r="BE31" s="634"/>
      <c r="BF31" s="635"/>
      <c r="BG31" s="715">
        <v>90.4</v>
      </c>
      <c r="BH31" s="702"/>
      <c r="BI31" s="702"/>
      <c r="BJ31" s="702"/>
      <c r="BK31" s="702"/>
      <c r="BL31" s="702"/>
      <c r="BM31" s="642">
        <v>89.1</v>
      </c>
      <c r="BN31" s="702"/>
      <c r="BO31" s="702"/>
      <c r="BP31" s="702"/>
      <c r="BQ31" s="703"/>
      <c r="BR31" s="715">
        <v>99.1</v>
      </c>
      <c r="BS31" s="702"/>
      <c r="BT31" s="702"/>
      <c r="BU31" s="702"/>
      <c r="BV31" s="702"/>
      <c r="BW31" s="702"/>
      <c r="BX31" s="642">
        <v>97.5</v>
      </c>
      <c r="BY31" s="702"/>
      <c r="BZ31" s="702"/>
      <c r="CA31" s="702"/>
      <c r="CB31" s="703"/>
      <c r="CD31" s="689"/>
      <c r="CE31" s="690"/>
      <c r="CF31" s="662" t="s">
        <v>309</v>
      </c>
      <c r="CG31" s="663"/>
      <c r="CH31" s="663"/>
      <c r="CI31" s="663"/>
      <c r="CJ31" s="663"/>
      <c r="CK31" s="663"/>
      <c r="CL31" s="663"/>
      <c r="CM31" s="663"/>
      <c r="CN31" s="663"/>
      <c r="CO31" s="663"/>
      <c r="CP31" s="663"/>
      <c r="CQ31" s="664"/>
      <c r="CR31" s="647">
        <v>104851</v>
      </c>
      <c r="CS31" s="683"/>
      <c r="CT31" s="683"/>
      <c r="CU31" s="683"/>
      <c r="CV31" s="683"/>
      <c r="CW31" s="683"/>
      <c r="CX31" s="683"/>
      <c r="CY31" s="684"/>
      <c r="CZ31" s="652">
        <v>0.1</v>
      </c>
      <c r="DA31" s="681"/>
      <c r="DB31" s="681"/>
      <c r="DC31" s="685"/>
      <c r="DD31" s="656">
        <v>104851</v>
      </c>
      <c r="DE31" s="683"/>
      <c r="DF31" s="683"/>
      <c r="DG31" s="683"/>
      <c r="DH31" s="683"/>
      <c r="DI31" s="683"/>
      <c r="DJ31" s="683"/>
      <c r="DK31" s="684"/>
      <c r="DL31" s="656">
        <v>104851</v>
      </c>
      <c r="DM31" s="683"/>
      <c r="DN31" s="683"/>
      <c r="DO31" s="683"/>
      <c r="DP31" s="683"/>
      <c r="DQ31" s="683"/>
      <c r="DR31" s="683"/>
      <c r="DS31" s="683"/>
      <c r="DT31" s="683"/>
      <c r="DU31" s="683"/>
      <c r="DV31" s="684"/>
      <c r="DW31" s="652">
        <v>0.2</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236</v>
      </c>
      <c r="S32" s="648"/>
      <c r="T32" s="648"/>
      <c r="U32" s="648"/>
      <c r="V32" s="648"/>
      <c r="W32" s="648"/>
      <c r="X32" s="648"/>
      <c r="Y32" s="649"/>
      <c r="Z32" s="650" t="s">
        <v>230</v>
      </c>
      <c r="AA32" s="650"/>
      <c r="AB32" s="650"/>
      <c r="AC32" s="650"/>
      <c r="AD32" s="651" t="s">
        <v>230</v>
      </c>
      <c r="AE32" s="651"/>
      <c r="AF32" s="651"/>
      <c r="AG32" s="651"/>
      <c r="AH32" s="651"/>
      <c r="AI32" s="651"/>
      <c r="AJ32" s="651"/>
      <c r="AK32" s="651"/>
      <c r="AL32" s="652" t="s">
        <v>236</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95.7</v>
      </c>
      <c r="BH32" s="683"/>
      <c r="BI32" s="683"/>
      <c r="BJ32" s="683"/>
      <c r="BK32" s="683"/>
      <c r="BL32" s="683"/>
      <c r="BM32" s="653">
        <v>93.4</v>
      </c>
      <c r="BN32" s="713"/>
      <c r="BO32" s="713"/>
      <c r="BP32" s="713"/>
      <c r="BQ32" s="714"/>
      <c r="BR32" s="716">
        <v>98.7</v>
      </c>
      <c r="BS32" s="683"/>
      <c r="BT32" s="683"/>
      <c r="BU32" s="683"/>
      <c r="BV32" s="683"/>
      <c r="BW32" s="683"/>
      <c r="BX32" s="653">
        <v>96.4</v>
      </c>
      <c r="BY32" s="713"/>
      <c r="BZ32" s="713"/>
      <c r="CA32" s="713"/>
      <c r="CB32" s="714"/>
      <c r="CD32" s="691"/>
      <c r="CE32" s="692"/>
      <c r="CF32" s="662" t="s">
        <v>313</v>
      </c>
      <c r="CG32" s="663"/>
      <c r="CH32" s="663"/>
      <c r="CI32" s="663"/>
      <c r="CJ32" s="663"/>
      <c r="CK32" s="663"/>
      <c r="CL32" s="663"/>
      <c r="CM32" s="663"/>
      <c r="CN32" s="663"/>
      <c r="CO32" s="663"/>
      <c r="CP32" s="663"/>
      <c r="CQ32" s="664"/>
      <c r="CR32" s="647">
        <v>28</v>
      </c>
      <c r="CS32" s="648"/>
      <c r="CT32" s="648"/>
      <c r="CU32" s="648"/>
      <c r="CV32" s="648"/>
      <c r="CW32" s="648"/>
      <c r="CX32" s="648"/>
      <c r="CY32" s="649"/>
      <c r="CZ32" s="652">
        <v>0</v>
      </c>
      <c r="DA32" s="681"/>
      <c r="DB32" s="681"/>
      <c r="DC32" s="685"/>
      <c r="DD32" s="656">
        <v>28</v>
      </c>
      <c r="DE32" s="648"/>
      <c r="DF32" s="648"/>
      <c r="DG32" s="648"/>
      <c r="DH32" s="648"/>
      <c r="DI32" s="648"/>
      <c r="DJ32" s="648"/>
      <c r="DK32" s="649"/>
      <c r="DL32" s="656">
        <v>28</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3469640</v>
      </c>
      <c r="S33" s="648"/>
      <c r="T33" s="648"/>
      <c r="U33" s="648"/>
      <c r="V33" s="648"/>
      <c r="W33" s="648"/>
      <c r="X33" s="648"/>
      <c r="Y33" s="649"/>
      <c r="Z33" s="650">
        <v>3.8</v>
      </c>
      <c r="AA33" s="650"/>
      <c r="AB33" s="650"/>
      <c r="AC33" s="650"/>
      <c r="AD33" s="651" t="s">
        <v>230</v>
      </c>
      <c r="AE33" s="651"/>
      <c r="AF33" s="651"/>
      <c r="AG33" s="651"/>
      <c r="AH33" s="651"/>
      <c r="AI33" s="651"/>
      <c r="AJ33" s="651"/>
      <c r="AK33" s="651"/>
      <c r="AL33" s="652" t="s">
        <v>236</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84.6</v>
      </c>
      <c r="BH33" s="718"/>
      <c r="BI33" s="718"/>
      <c r="BJ33" s="718"/>
      <c r="BK33" s="718"/>
      <c r="BL33" s="718"/>
      <c r="BM33" s="719">
        <v>84</v>
      </c>
      <c r="BN33" s="718"/>
      <c r="BO33" s="718"/>
      <c r="BP33" s="718"/>
      <c r="BQ33" s="720"/>
      <c r="BR33" s="717">
        <v>99.5</v>
      </c>
      <c r="BS33" s="718"/>
      <c r="BT33" s="718"/>
      <c r="BU33" s="718"/>
      <c r="BV33" s="718"/>
      <c r="BW33" s="718"/>
      <c r="BX33" s="719">
        <v>98.7</v>
      </c>
      <c r="BY33" s="718"/>
      <c r="BZ33" s="718"/>
      <c r="CA33" s="718"/>
      <c r="CB33" s="720"/>
      <c r="CD33" s="662" t="s">
        <v>316</v>
      </c>
      <c r="CE33" s="663"/>
      <c r="CF33" s="663"/>
      <c r="CG33" s="663"/>
      <c r="CH33" s="663"/>
      <c r="CI33" s="663"/>
      <c r="CJ33" s="663"/>
      <c r="CK33" s="663"/>
      <c r="CL33" s="663"/>
      <c r="CM33" s="663"/>
      <c r="CN33" s="663"/>
      <c r="CO33" s="663"/>
      <c r="CP33" s="663"/>
      <c r="CQ33" s="664"/>
      <c r="CR33" s="647">
        <v>47809231</v>
      </c>
      <c r="CS33" s="683"/>
      <c r="CT33" s="683"/>
      <c r="CU33" s="683"/>
      <c r="CV33" s="683"/>
      <c r="CW33" s="683"/>
      <c r="CX33" s="683"/>
      <c r="CY33" s="684"/>
      <c r="CZ33" s="652">
        <v>53.6</v>
      </c>
      <c r="DA33" s="681"/>
      <c r="DB33" s="681"/>
      <c r="DC33" s="685"/>
      <c r="DD33" s="656">
        <v>24317360</v>
      </c>
      <c r="DE33" s="683"/>
      <c r="DF33" s="683"/>
      <c r="DG33" s="683"/>
      <c r="DH33" s="683"/>
      <c r="DI33" s="683"/>
      <c r="DJ33" s="683"/>
      <c r="DK33" s="684"/>
      <c r="DL33" s="656">
        <v>21248989</v>
      </c>
      <c r="DM33" s="683"/>
      <c r="DN33" s="683"/>
      <c r="DO33" s="683"/>
      <c r="DP33" s="683"/>
      <c r="DQ33" s="683"/>
      <c r="DR33" s="683"/>
      <c r="DS33" s="683"/>
      <c r="DT33" s="683"/>
      <c r="DU33" s="683"/>
      <c r="DV33" s="684"/>
      <c r="DW33" s="652">
        <v>45.1</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363309</v>
      </c>
      <c r="S34" s="648"/>
      <c r="T34" s="648"/>
      <c r="U34" s="648"/>
      <c r="V34" s="648"/>
      <c r="W34" s="648"/>
      <c r="X34" s="648"/>
      <c r="Y34" s="649"/>
      <c r="Z34" s="650">
        <v>0.4</v>
      </c>
      <c r="AA34" s="650"/>
      <c r="AB34" s="650"/>
      <c r="AC34" s="650"/>
      <c r="AD34" s="651">
        <v>226370</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19026830</v>
      </c>
      <c r="CS34" s="648"/>
      <c r="CT34" s="648"/>
      <c r="CU34" s="648"/>
      <c r="CV34" s="648"/>
      <c r="CW34" s="648"/>
      <c r="CX34" s="648"/>
      <c r="CY34" s="649"/>
      <c r="CZ34" s="652">
        <v>21.3</v>
      </c>
      <c r="DA34" s="681"/>
      <c r="DB34" s="681"/>
      <c r="DC34" s="685"/>
      <c r="DD34" s="656">
        <v>15721131</v>
      </c>
      <c r="DE34" s="648"/>
      <c r="DF34" s="648"/>
      <c r="DG34" s="648"/>
      <c r="DH34" s="648"/>
      <c r="DI34" s="648"/>
      <c r="DJ34" s="648"/>
      <c r="DK34" s="649"/>
      <c r="DL34" s="656">
        <v>15721131</v>
      </c>
      <c r="DM34" s="648"/>
      <c r="DN34" s="648"/>
      <c r="DO34" s="648"/>
      <c r="DP34" s="648"/>
      <c r="DQ34" s="648"/>
      <c r="DR34" s="648"/>
      <c r="DS34" s="648"/>
      <c r="DT34" s="648"/>
      <c r="DU34" s="648"/>
      <c r="DV34" s="649"/>
      <c r="DW34" s="652">
        <v>33.4</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43534</v>
      </c>
      <c r="S35" s="648"/>
      <c r="T35" s="648"/>
      <c r="U35" s="648"/>
      <c r="V35" s="648"/>
      <c r="W35" s="648"/>
      <c r="X35" s="648"/>
      <c r="Y35" s="649"/>
      <c r="Z35" s="650">
        <v>0</v>
      </c>
      <c r="AA35" s="650"/>
      <c r="AB35" s="650"/>
      <c r="AC35" s="650"/>
      <c r="AD35" s="651" t="s">
        <v>230</v>
      </c>
      <c r="AE35" s="651"/>
      <c r="AF35" s="651"/>
      <c r="AG35" s="651"/>
      <c r="AH35" s="651"/>
      <c r="AI35" s="651"/>
      <c r="AJ35" s="651"/>
      <c r="AK35" s="651"/>
      <c r="AL35" s="652" t="s">
        <v>174</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710528</v>
      </c>
      <c r="CS35" s="683"/>
      <c r="CT35" s="683"/>
      <c r="CU35" s="683"/>
      <c r="CV35" s="683"/>
      <c r="CW35" s="683"/>
      <c r="CX35" s="683"/>
      <c r="CY35" s="684"/>
      <c r="CZ35" s="652">
        <v>0.8</v>
      </c>
      <c r="DA35" s="681"/>
      <c r="DB35" s="681"/>
      <c r="DC35" s="685"/>
      <c r="DD35" s="656">
        <v>616242</v>
      </c>
      <c r="DE35" s="683"/>
      <c r="DF35" s="683"/>
      <c r="DG35" s="683"/>
      <c r="DH35" s="683"/>
      <c r="DI35" s="683"/>
      <c r="DJ35" s="683"/>
      <c r="DK35" s="684"/>
      <c r="DL35" s="656">
        <v>616242</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1512227</v>
      </c>
      <c r="S36" s="648"/>
      <c r="T36" s="648"/>
      <c r="U36" s="648"/>
      <c r="V36" s="648"/>
      <c r="W36" s="648"/>
      <c r="X36" s="648"/>
      <c r="Y36" s="649"/>
      <c r="Z36" s="650">
        <v>1.6</v>
      </c>
      <c r="AA36" s="650"/>
      <c r="AB36" s="650"/>
      <c r="AC36" s="650"/>
      <c r="AD36" s="651" t="s">
        <v>230</v>
      </c>
      <c r="AE36" s="651"/>
      <c r="AF36" s="651"/>
      <c r="AG36" s="651"/>
      <c r="AH36" s="651"/>
      <c r="AI36" s="651"/>
      <c r="AJ36" s="651"/>
      <c r="AK36" s="651"/>
      <c r="AL36" s="652" t="s">
        <v>236</v>
      </c>
      <c r="AM36" s="653"/>
      <c r="AN36" s="653"/>
      <c r="AO36" s="654"/>
      <c r="AP36" s="235"/>
      <c r="AQ36" s="721" t="s">
        <v>324</v>
      </c>
      <c r="AR36" s="722"/>
      <c r="AS36" s="722"/>
      <c r="AT36" s="722"/>
      <c r="AU36" s="722"/>
      <c r="AV36" s="722"/>
      <c r="AW36" s="722"/>
      <c r="AX36" s="722"/>
      <c r="AY36" s="723"/>
      <c r="AZ36" s="636">
        <v>3964293</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65688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22311220</v>
      </c>
      <c r="CS36" s="648"/>
      <c r="CT36" s="648"/>
      <c r="CU36" s="648"/>
      <c r="CV36" s="648"/>
      <c r="CW36" s="648"/>
      <c r="CX36" s="648"/>
      <c r="CY36" s="649"/>
      <c r="CZ36" s="652">
        <v>25</v>
      </c>
      <c r="DA36" s="681"/>
      <c r="DB36" s="681"/>
      <c r="DC36" s="685"/>
      <c r="DD36" s="656">
        <v>4342714</v>
      </c>
      <c r="DE36" s="648"/>
      <c r="DF36" s="648"/>
      <c r="DG36" s="648"/>
      <c r="DH36" s="648"/>
      <c r="DI36" s="648"/>
      <c r="DJ36" s="648"/>
      <c r="DK36" s="649"/>
      <c r="DL36" s="656">
        <v>2707525</v>
      </c>
      <c r="DM36" s="648"/>
      <c r="DN36" s="648"/>
      <c r="DO36" s="648"/>
      <c r="DP36" s="648"/>
      <c r="DQ36" s="648"/>
      <c r="DR36" s="648"/>
      <c r="DS36" s="648"/>
      <c r="DT36" s="648"/>
      <c r="DU36" s="648"/>
      <c r="DV36" s="649"/>
      <c r="DW36" s="652">
        <v>5.7</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1500174</v>
      </c>
      <c r="S37" s="648"/>
      <c r="T37" s="648"/>
      <c r="U37" s="648"/>
      <c r="V37" s="648"/>
      <c r="W37" s="648"/>
      <c r="X37" s="648"/>
      <c r="Y37" s="649"/>
      <c r="Z37" s="650">
        <v>1.6</v>
      </c>
      <c r="AA37" s="650"/>
      <c r="AB37" s="650"/>
      <c r="AC37" s="650"/>
      <c r="AD37" s="651" t="s">
        <v>236</v>
      </c>
      <c r="AE37" s="651"/>
      <c r="AF37" s="651"/>
      <c r="AG37" s="651"/>
      <c r="AH37" s="651"/>
      <c r="AI37" s="651"/>
      <c r="AJ37" s="651"/>
      <c r="AK37" s="651"/>
      <c r="AL37" s="652" t="s">
        <v>174</v>
      </c>
      <c r="AM37" s="653"/>
      <c r="AN37" s="653"/>
      <c r="AO37" s="654"/>
      <c r="AQ37" s="725" t="s">
        <v>328</v>
      </c>
      <c r="AR37" s="726"/>
      <c r="AS37" s="726"/>
      <c r="AT37" s="726"/>
      <c r="AU37" s="726"/>
      <c r="AV37" s="726"/>
      <c r="AW37" s="726"/>
      <c r="AX37" s="726"/>
      <c r="AY37" s="727"/>
      <c r="AZ37" s="647">
        <v>458480</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-347852</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17947</v>
      </c>
      <c r="CS37" s="683"/>
      <c r="CT37" s="683"/>
      <c r="CU37" s="683"/>
      <c r="CV37" s="683"/>
      <c r="CW37" s="683"/>
      <c r="CX37" s="683"/>
      <c r="CY37" s="684"/>
      <c r="CZ37" s="652">
        <v>0</v>
      </c>
      <c r="DA37" s="681"/>
      <c r="DB37" s="681"/>
      <c r="DC37" s="685"/>
      <c r="DD37" s="656">
        <v>17947</v>
      </c>
      <c r="DE37" s="683"/>
      <c r="DF37" s="683"/>
      <c r="DG37" s="683"/>
      <c r="DH37" s="683"/>
      <c r="DI37" s="683"/>
      <c r="DJ37" s="683"/>
      <c r="DK37" s="684"/>
      <c r="DL37" s="656">
        <v>17947</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2444062</v>
      </c>
      <c r="S38" s="648"/>
      <c r="T38" s="648"/>
      <c r="U38" s="648"/>
      <c r="V38" s="648"/>
      <c r="W38" s="648"/>
      <c r="X38" s="648"/>
      <c r="Y38" s="649"/>
      <c r="Z38" s="650">
        <v>2.7</v>
      </c>
      <c r="AA38" s="650"/>
      <c r="AB38" s="650"/>
      <c r="AC38" s="650"/>
      <c r="AD38" s="651">
        <v>15248</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170507</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18148</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3505813</v>
      </c>
      <c r="CS38" s="648"/>
      <c r="CT38" s="648"/>
      <c r="CU38" s="648"/>
      <c r="CV38" s="648"/>
      <c r="CW38" s="648"/>
      <c r="CX38" s="648"/>
      <c r="CY38" s="649"/>
      <c r="CZ38" s="652">
        <v>3.9</v>
      </c>
      <c r="DA38" s="681"/>
      <c r="DB38" s="681"/>
      <c r="DC38" s="685"/>
      <c r="DD38" s="656">
        <v>2988842</v>
      </c>
      <c r="DE38" s="648"/>
      <c r="DF38" s="648"/>
      <c r="DG38" s="648"/>
      <c r="DH38" s="648"/>
      <c r="DI38" s="648"/>
      <c r="DJ38" s="648"/>
      <c r="DK38" s="649"/>
      <c r="DL38" s="656">
        <v>2203904</v>
      </c>
      <c r="DM38" s="648"/>
      <c r="DN38" s="648"/>
      <c r="DO38" s="648"/>
      <c r="DP38" s="648"/>
      <c r="DQ38" s="648"/>
      <c r="DR38" s="648"/>
      <c r="DS38" s="648"/>
      <c r="DT38" s="648"/>
      <c r="DU38" s="648"/>
      <c r="DV38" s="649"/>
      <c r="DW38" s="652">
        <v>4.7</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11419000</v>
      </c>
      <c r="S39" s="648"/>
      <c r="T39" s="648"/>
      <c r="U39" s="648"/>
      <c r="V39" s="648"/>
      <c r="W39" s="648"/>
      <c r="X39" s="648"/>
      <c r="Y39" s="649"/>
      <c r="Z39" s="650">
        <v>12.4</v>
      </c>
      <c r="AA39" s="650"/>
      <c r="AB39" s="650"/>
      <c r="AC39" s="650"/>
      <c r="AD39" s="651" t="s">
        <v>230</v>
      </c>
      <c r="AE39" s="651"/>
      <c r="AF39" s="651"/>
      <c r="AG39" s="651"/>
      <c r="AH39" s="651"/>
      <c r="AI39" s="651"/>
      <c r="AJ39" s="651"/>
      <c r="AK39" s="651"/>
      <c r="AL39" s="652" t="s">
        <v>174</v>
      </c>
      <c r="AM39" s="653"/>
      <c r="AN39" s="653"/>
      <c r="AO39" s="654"/>
      <c r="AQ39" s="725" t="s">
        <v>336</v>
      </c>
      <c r="AR39" s="726"/>
      <c r="AS39" s="726"/>
      <c r="AT39" s="726"/>
      <c r="AU39" s="726"/>
      <c r="AV39" s="726"/>
      <c r="AW39" s="726"/>
      <c r="AX39" s="726"/>
      <c r="AY39" s="727"/>
      <c r="AZ39" s="647" t="s">
        <v>230</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26616</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464150</v>
      </c>
      <c r="CS39" s="683"/>
      <c r="CT39" s="683"/>
      <c r="CU39" s="683"/>
      <c r="CV39" s="683"/>
      <c r="CW39" s="683"/>
      <c r="CX39" s="683"/>
      <c r="CY39" s="684"/>
      <c r="CZ39" s="652">
        <v>0.5</v>
      </c>
      <c r="DA39" s="681"/>
      <c r="DB39" s="681"/>
      <c r="DC39" s="685"/>
      <c r="DD39" s="656">
        <v>313764</v>
      </c>
      <c r="DE39" s="683"/>
      <c r="DF39" s="683"/>
      <c r="DG39" s="683"/>
      <c r="DH39" s="683"/>
      <c r="DI39" s="683"/>
      <c r="DJ39" s="683"/>
      <c r="DK39" s="684"/>
      <c r="DL39" s="656" t="s">
        <v>236</v>
      </c>
      <c r="DM39" s="683"/>
      <c r="DN39" s="683"/>
      <c r="DO39" s="683"/>
      <c r="DP39" s="683"/>
      <c r="DQ39" s="683"/>
      <c r="DR39" s="683"/>
      <c r="DS39" s="683"/>
      <c r="DT39" s="683"/>
      <c r="DU39" s="683"/>
      <c r="DV39" s="684"/>
      <c r="DW39" s="652" t="s">
        <v>230</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v>1019500</v>
      </c>
      <c r="S40" s="648"/>
      <c r="T40" s="648"/>
      <c r="U40" s="648"/>
      <c r="V40" s="648"/>
      <c r="W40" s="648"/>
      <c r="X40" s="648"/>
      <c r="Y40" s="649"/>
      <c r="Z40" s="650">
        <v>1.1000000000000001</v>
      </c>
      <c r="AA40" s="650"/>
      <c r="AB40" s="650"/>
      <c r="AC40" s="650"/>
      <c r="AD40" s="651" t="s">
        <v>174</v>
      </c>
      <c r="AE40" s="651"/>
      <c r="AF40" s="651"/>
      <c r="AG40" s="651"/>
      <c r="AH40" s="651"/>
      <c r="AI40" s="651"/>
      <c r="AJ40" s="651"/>
      <c r="AK40" s="651"/>
      <c r="AL40" s="652" t="s">
        <v>236</v>
      </c>
      <c r="AM40" s="653"/>
      <c r="AN40" s="653"/>
      <c r="AO40" s="654"/>
      <c r="AQ40" s="725" t="s">
        <v>340</v>
      </c>
      <c r="AR40" s="726"/>
      <c r="AS40" s="726"/>
      <c r="AT40" s="726"/>
      <c r="AU40" s="726"/>
      <c r="AV40" s="726"/>
      <c r="AW40" s="726"/>
      <c r="AX40" s="726"/>
      <c r="AY40" s="727"/>
      <c r="AZ40" s="647" t="s">
        <v>230</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110</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1790690</v>
      </c>
      <c r="CS40" s="648"/>
      <c r="CT40" s="648"/>
      <c r="CU40" s="648"/>
      <c r="CV40" s="648"/>
      <c r="CW40" s="648"/>
      <c r="CX40" s="648"/>
      <c r="CY40" s="649"/>
      <c r="CZ40" s="652">
        <v>2</v>
      </c>
      <c r="DA40" s="681"/>
      <c r="DB40" s="681"/>
      <c r="DC40" s="685"/>
      <c r="DD40" s="656">
        <v>334667</v>
      </c>
      <c r="DE40" s="648"/>
      <c r="DF40" s="648"/>
      <c r="DG40" s="648"/>
      <c r="DH40" s="648"/>
      <c r="DI40" s="648"/>
      <c r="DJ40" s="648"/>
      <c r="DK40" s="649"/>
      <c r="DL40" s="656">
        <v>187</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v>3674200</v>
      </c>
      <c r="S41" s="648"/>
      <c r="T41" s="648"/>
      <c r="U41" s="648"/>
      <c r="V41" s="648"/>
      <c r="W41" s="648"/>
      <c r="X41" s="648"/>
      <c r="Y41" s="649"/>
      <c r="Z41" s="650">
        <v>4</v>
      </c>
      <c r="AA41" s="650"/>
      <c r="AB41" s="650"/>
      <c r="AC41" s="650"/>
      <c r="AD41" s="651" t="s">
        <v>236</v>
      </c>
      <c r="AE41" s="651"/>
      <c r="AF41" s="651"/>
      <c r="AG41" s="651"/>
      <c r="AH41" s="651"/>
      <c r="AI41" s="651"/>
      <c r="AJ41" s="651"/>
      <c r="AK41" s="651"/>
      <c r="AL41" s="652" t="s">
        <v>230</v>
      </c>
      <c r="AM41" s="653"/>
      <c r="AN41" s="653"/>
      <c r="AO41" s="654"/>
      <c r="AQ41" s="725" t="s">
        <v>345</v>
      </c>
      <c r="AR41" s="726"/>
      <c r="AS41" s="726"/>
      <c r="AT41" s="726"/>
      <c r="AU41" s="726"/>
      <c r="AV41" s="726"/>
      <c r="AW41" s="726"/>
      <c r="AX41" s="726"/>
      <c r="AY41" s="727"/>
      <c r="AZ41" s="647">
        <v>1136379</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230</v>
      </c>
      <c r="CS41" s="683"/>
      <c r="CT41" s="683"/>
      <c r="CU41" s="683"/>
      <c r="CV41" s="683"/>
      <c r="CW41" s="683"/>
      <c r="CX41" s="683"/>
      <c r="CY41" s="684"/>
      <c r="CZ41" s="652" t="s">
        <v>230</v>
      </c>
      <c r="DA41" s="681"/>
      <c r="DB41" s="681"/>
      <c r="DC41" s="685"/>
      <c r="DD41" s="656" t="s">
        <v>236</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t="s">
        <v>230</v>
      </c>
      <c r="S42" s="648"/>
      <c r="T42" s="648"/>
      <c r="U42" s="648"/>
      <c r="V42" s="648"/>
      <c r="W42" s="648"/>
      <c r="X42" s="648"/>
      <c r="Y42" s="649"/>
      <c r="Z42" s="650" t="s">
        <v>236</v>
      </c>
      <c r="AA42" s="650"/>
      <c r="AB42" s="650"/>
      <c r="AC42" s="650"/>
      <c r="AD42" s="651" t="s">
        <v>230</v>
      </c>
      <c r="AE42" s="651"/>
      <c r="AF42" s="651"/>
      <c r="AG42" s="651"/>
      <c r="AH42" s="651"/>
      <c r="AI42" s="651"/>
      <c r="AJ42" s="651"/>
      <c r="AK42" s="651"/>
      <c r="AL42" s="652" t="s">
        <v>230</v>
      </c>
      <c r="AM42" s="653"/>
      <c r="AN42" s="653"/>
      <c r="AO42" s="654"/>
      <c r="AQ42" s="746" t="s">
        <v>349</v>
      </c>
      <c r="AR42" s="747"/>
      <c r="AS42" s="747"/>
      <c r="AT42" s="747"/>
      <c r="AU42" s="747"/>
      <c r="AV42" s="747"/>
      <c r="AW42" s="747"/>
      <c r="AX42" s="747"/>
      <c r="AY42" s="748"/>
      <c r="AZ42" s="738">
        <v>2198927</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270</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10364377</v>
      </c>
      <c r="CS42" s="648"/>
      <c r="CT42" s="648"/>
      <c r="CU42" s="648"/>
      <c r="CV42" s="648"/>
      <c r="CW42" s="648"/>
      <c r="CX42" s="648"/>
      <c r="CY42" s="649"/>
      <c r="CZ42" s="652">
        <v>11.6</v>
      </c>
      <c r="DA42" s="653"/>
      <c r="DB42" s="653"/>
      <c r="DC42" s="665"/>
      <c r="DD42" s="656">
        <v>2266094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92203103</v>
      </c>
      <c r="S43" s="739"/>
      <c r="T43" s="739"/>
      <c r="U43" s="739"/>
      <c r="V43" s="739"/>
      <c r="W43" s="739"/>
      <c r="X43" s="739"/>
      <c r="Y43" s="740"/>
      <c r="Z43" s="741">
        <v>100</v>
      </c>
      <c r="AA43" s="741"/>
      <c r="AB43" s="741"/>
      <c r="AC43" s="741"/>
      <c r="AD43" s="742">
        <v>42428432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369422</v>
      </c>
      <c r="CS43" s="683"/>
      <c r="CT43" s="683"/>
      <c r="CU43" s="683"/>
      <c r="CV43" s="683"/>
      <c r="CW43" s="683"/>
      <c r="CX43" s="683"/>
      <c r="CY43" s="684"/>
      <c r="CZ43" s="652">
        <v>0.4</v>
      </c>
      <c r="DA43" s="681"/>
      <c r="DB43" s="681"/>
      <c r="DC43" s="685"/>
      <c r="DD43" s="656">
        <v>369422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10096510</v>
      </c>
      <c r="CS44" s="648"/>
      <c r="CT44" s="648"/>
      <c r="CU44" s="648"/>
      <c r="CV44" s="648"/>
      <c r="CW44" s="648"/>
      <c r="CX44" s="648"/>
      <c r="CY44" s="649"/>
      <c r="CZ44" s="652">
        <v>11.3</v>
      </c>
      <c r="DA44" s="653"/>
      <c r="DB44" s="653"/>
      <c r="DC44" s="665"/>
      <c r="DD44" s="656">
        <v>2055778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1136188</v>
      </c>
      <c r="CS45" s="683"/>
      <c r="CT45" s="683"/>
      <c r="CU45" s="683"/>
      <c r="CV45" s="683"/>
      <c r="CW45" s="683"/>
      <c r="CX45" s="683"/>
      <c r="CY45" s="684"/>
      <c r="CZ45" s="652">
        <v>1.3</v>
      </c>
      <c r="DA45" s="681"/>
      <c r="DB45" s="681"/>
      <c r="DC45" s="685"/>
      <c r="DD45" s="656">
        <v>6776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8956565</v>
      </c>
      <c r="CS46" s="648"/>
      <c r="CT46" s="648"/>
      <c r="CU46" s="648"/>
      <c r="CV46" s="648"/>
      <c r="CW46" s="648"/>
      <c r="CX46" s="648"/>
      <c r="CY46" s="649"/>
      <c r="CZ46" s="652">
        <v>10</v>
      </c>
      <c r="DA46" s="653"/>
      <c r="DB46" s="653"/>
      <c r="DC46" s="665"/>
      <c r="DD46" s="656">
        <v>2049002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267867</v>
      </c>
      <c r="CS47" s="683"/>
      <c r="CT47" s="683"/>
      <c r="CU47" s="683"/>
      <c r="CV47" s="683"/>
      <c r="CW47" s="683"/>
      <c r="CX47" s="683"/>
      <c r="CY47" s="684"/>
      <c r="CZ47" s="652">
        <v>0.3</v>
      </c>
      <c r="DA47" s="681"/>
      <c r="DB47" s="681"/>
      <c r="DC47" s="685"/>
      <c r="DD47" s="656">
        <v>210316</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174</v>
      </c>
      <c r="CS48" s="648"/>
      <c r="CT48" s="648"/>
      <c r="CU48" s="648"/>
      <c r="CV48" s="648"/>
      <c r="CW48" s="648"/>
      <c r="CX48" s="648"/>
      <c r="CY48" s="649"/>
      <c r="CZ48" s="652" t="s">
        <v>174</v>
      </c>
      <c r="DA48" s="653"/>
      <c r="DB48" s="653"/>
      <c r="DC48" s="665"/>
      <c r="DD48" s="656" t="s">
        <v>174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89216515</v>
      </c>
      <c r="CS49" s="718"/>
      <c r="CT49" s="718"/>
      <c r="CU49" s="718"/>
      <c r="CV49" s="718"/>
      <c r="CW49" s="718"/>
      <c r="CX49" s="718"/>
      <c r="CY49" s="749"/>
      <c r="CZ49" s="743">
        <v>100</v>
      </c>
      <c r="DA49" s="750"/>
      <c r="DB49" s="750"/>
      <c r="DC49" s="751"/>
      <c r="DD49" s="752">
        <v>47559318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DBcoUw3VdPzSZa1yK/zhoVAp6bEjn+8v1kK6EYRL7Wof3nDgwpYGdDYrOy6VIUDc7V37rXQfqbcHqndLPDL0Q==" saltValue="jdrGXrfHdOEhPUyPOptQy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91967</v>
      </c>
      <c r="R7" s="783"/>
      <c r="S7" s="783"/>
      <c r="T7" s="783"/>
      <c r="U7" s="783"/>
      <c r="V7" s="783">
        <v>88987</v>
      </c>
      <c r="W7" s="783"/>
      <c r="X7" s="783"/>
      <c r="Y7" s="783"/>
      <c r="Z7" s="783"/>
      <c r="AA7" s="783">
        <v>2980</v>
      </c>
      <c r="AB7" s="783"/>
      <c r="AC7" s="783"/>
      <c r="AD7" s="783"/>
      <c r="AE7" s="784"/>
      <c r="AF7" s="785">
        <v>1934</v>
      </c>
      <c r="AG7" s="786"/>
      <c r="AH7" s="786"/>
      <c r="AI7" s="786"/>
      <c r="AJ7" s="787"/>
      <c r="AK7" s="822">
        <v>1424</v>
      </c>
      <c r="AL7" s="823"/>
      <c r="AM7" s="823"/>
      <c r="AN7" s="823"/>
      <c r="AO7" s="823"/>
      <c r="AP7" s="823">
        <v>35182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588</v>
      </c>
      <c r="BT7" s="827"/>
      <c r="BU7" s="827"/>
      <c r="BV7" s="827"/>
      <c r="BW7" s="827"/>
      <c r="BX7" s="827"/>
      <c r="BY7" s="827"/>
      <c r="BZ7" s="827"/>
      <c r="CA7" s="827"/>
      <c r="CB7" s="827"/>
      <c r="CC7" s="827"/>
      <c r="CD7" s="827"/>
      <c r="CE7" s="827"/>
      <c r="CF7" s="827"/>
      <c r="CG7" s="828"/>
      <c r="CH7" s="819">
        <v>18</v>
      </c>
      <c r="CI7" s="820"/>
      <c r="CJ7" s="820"/>
      <c r="CK7" s="820"/>
      <c r="CL7" s="821"/>
      <c r="CM7" s="819">
        <v>467</v>
      </c>
      <c r="CN7" s="820"/>
      <c r="CO7" s="820"/>
      <c r="CP7" s="820"/>
      <c r="CQ7" s="821"/>
      <c r="CR7" s="819">
        <v>30</v>
      </c>
      <c r="CS7" s="820"/>
      <c r="CT7" s="820"/>
      <c r="CU7" s="820"/>
      <c r="CV7" s="821"/>
      <c r="CW7" s="819">
        <v>0</v>
      </c>
      <c r="CX7" s="820"/>
      <c r="CY7" s="820"/>
      <c r="CZ7" s="820"/>
      <c r="DA7" s="821"/>
      <c r="DB7" s="819">
        <v>0</v>
      </c>
      <c r="DC7" s="820"/>
      <c r="DD7" s="820"/>
      <c r="DE7" s="820"/>
      <c r="DF7" s="821"/>
      <c r="DG7" s="819" t="s">
        <v>515</v>
      </c>
      <c r="DH7" s="820"/>
      <c r="DI7" s="820"/>
      <c r="DJ7" s="820"/>
      <c r="DK7" s="821"/>
      <c r="DL7" s="819" t="s">
        <v>515</v>
      </c>
      <c r="DM7" s="820"/>
      <c r="DN7" s="820"/>
      <c r="DO7" s="820"/>
      <c r="DP7" s="821"/>
      <c r="DQ7" s="819" t="s">
        <v>587</v>
      </c>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444</v>
      </c>
      <c r="R8" s="807"/>
      <c r="S8" s="807"/>
      <c r="T8" s="807"/>
      <c r="U8" s="807"/>
      <c r="V8" s="807">
        <v>437</v>
      </c>
      <c r="W8" s="807"/>
      <c r="X8" s="807"/>
      <c r="Y8" s="807"/>
      <c r="Z8" s="807"/>
      <c r="AA8" s="807">
        <v>7</v>
      </c>
      <c r="AB8" s="807"/>
      <c r="AC8" s="807"/>
      <c r="AD8" s="807"/>
      <c r="AE8" s="808"/>
      <c r="AF8" s="809">
        <v>7</v>
      </c>
      <c r="AG8" s="810"/>
      <c r="AH8" s="810"/>
      <c r="AI8" s="810"/>
      <c r="AJ8" s="811"/>
      <c r="AK8" s="812">
        <v>240</v>
      </c>
      <c r="AL8" s="813"/>
      <c r="AM8" s="813"/>
      <c r="AN8" s="813"/>
      <c r="AO8" s="813"/>
      <c r="AP8" s="813">
        <v>323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589</v>
      </c>
      <c r="BT8" s="817"/>
      <c r="BU8" s="817"/>
      <c r="BV8" s="817"/>
      <c r="BW8" s="817"/>
      <c r="BX8" s="817"/>
      <c r="BY8" s="817"/>
      <c r="BZ8" s="817"/>
      <c r="CA8" s="817"/>
      <c r="CB8" s="817"/>
      <c r="CC8" s="817"/>
      <c r="CD8" s="817"/>
      <c r="CE8" s="817"/>
      <c r="CF8" s="817"/>
      <c r="CG8" s="818"/>
      <c r="CH8" s="829">
        <v>0</v>
      </c>
      <c r="CI8" s="830"/>
      <c r="CJ8" s="830"/>
      <c r="CK8" s="830"/>
      <c r="CL8" s="831"/>
      <c r="CM8" s="829">
        <v>0</v>
      </c>
      <c r="CN8" s="830"/>
      <c r="CO8" s="830"/>
      <c r="CP8" s="830"/>
      <c r="CQ8" s="831"/>
      <c r="CR8" s="829">
        <v>295</v>
      </c>
      <c r="CS8" s="830"/>
      <c r="CT8" s="830"/>
      <c r="CU8" s="830"/>
      <c r="CV8" s="831"/>
      <c r="CW8" s="829">
        <v>0</v>
      </c>
      <c r="CX8" s="830"/>
      <c r="CY8" s="830"/>
      <c r="CZ8" s="830"/>
      <c r="DA8" s="831"/>
      <c r="DB8" s="829">
        <v>0</v>
      </c>
      <c r="DC8" s="830"/>
      <c r="DD8" s="830"/>
      <c r="DE8" s="830"/>
      <c r="DF8" s="831"/>
      <c r="DG8" s="829" t="s">
        <v>515</v>
      </c>
      <c r="DH8" s="830"/>
      <c r="DI8" s="830"/>
      <c r="DJ8" s="830"/>
      <c r="DK8" s="831"/>
      <c r="DL8" s="829" t="s">
        <v>515</v>
      </c>
      <c r="DM8" s="830"/>
      <c r="DN8" s="830"/>
      <c r="DO8" s="830"/>
      <c r="DP8" s="831"/>
      <c r="DQ8" s="829" t="s">
        <v>580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590</v>
      </c>
      <c r="BT9" s="817"/>
      <c r="BU9" s="817"/>
      <c r="BV9" s="817"/>
      <c r="BW9" s="817"/>
      <c r="BX9" s="817"/>
      <c r="BY9" s="817"/>
      <c r="BZ9" s="817"/>
      <c r="CA9" s="817"/>
      <c r="CB9" s="817"/>
      <c r="CC9" s="817"/>
      <c r="CD9" s="817"/>
      <c r="CE9" s="817"/>
      <c r="CF9" s="817"/>
      <c r="CG9" s="818"/>
      <c r="CH9" s="829">
        <v>0</v>
      </c>
      <c r="CI9" s="830"/>
      <c r="CJ9" s="830"/>
      <c r="CK9" s="830"/>
      <c r="CL9" s="831"/>
      <c r="CM9" s="829">
        <v>348</v>
      </c>
      <c r="CN9" s="830"/>
      <c r="CO9" s="830"/>
      <c r="CP9" s="830"/>
      <c r="CQ9" s="831"/>
      <c r="CR9" s="829">
        <v>10</v>
      </c>
      <c r="CS9" s="830"/>
      <c r="CT9" s="830"/>
      <c r="CU9" s="830"/>
      <c r="CV9" s="831"/>
      <c r="CW9" s="829">
        <v>0</v>
      </c>
      <c r="CX9" s="830"/>
      <c r="CY9" s="830"/>
      <c r="CZ9" s="830"/>
      <c r="DA9" s="831"/>
      <c r="DB9" s="829">
        <v>0</v>
      </c>
      <c r="DC9" s="830"/>
      <c r="DD9" s="830"/>
      <c r="DE9" s="830"/>
      <c r="DF9" s="831"/>
      <c r="DG9" s="829" t="s">
        <v>515</v>
      </c>
      <c r="DH9" s="830"/>
      <c r="DI9" s="830"/>
      <c r="DJ9" s="830"/>
      <c r="DK9" s="831"/>
      <c r="DL9" s="829" t="s">
        <v>515</v>
      </c>
      <c r="DM9" s="830"/>
      <c r="DN9" s="830"/>
      <c r="DO9" s="830"/>
      <c r="DP9" s="831"/>
      <c r="DQ9" s="829">
        <v>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92258</v>
      </c>
      <c r="R23" s="842"/>
      <c r="S23" s="842"/>
      <c r="T23" s="842"/>
      <c r="U23" s="842"/>
      <c r="V23" s="842">
        <v>89272</v>
      </c>
      <c r="W23" s="842"/>
      <c r="X23" s="842"/>
      <c r="Y23" s="842"/>
      <c r="Z23" s="842"/>
      <c r="AA23" s="842">
        <v>2987</v>
      </c>
      <c r="AB23" s="842"/>
      <c r="AC23" s="842"/>
      <c r="AD23" s="842"/>
      <c r="AE23" s="843"/>
      <c r="AF23" s="844">
        <v>1941</v>
      </c>
      <c r="AG23" s="842"/>
      <c r="AH23" s="842"/>
      <c r="AI23" s="842"/>
      <c r="AJ23" s="845"/>
      <c r="AK23" s="846"/>
      <c r="AL23" s="847"/>
      <c r="AM23" s="847"/>
      <c r="AN23" s="847"/>
      <c r="AO23" s="847"/>
      <c r="AP23" s="842">
        <v>35505</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69">
        <v>11512</v>
      </c>
      <c r="R28" s="870"/>
      <c r="S28" s="870"/>
      <c r="T28" s="870"/>
      <c r="U28" s="870"/>
      <c r="V28" s="870">
        <v>11447</v>
      </c>
      <c r="W28" s="870"/>
      <c r="X28" s="870"/>
      <c r="Y28" s="870"/>
      <c r="Z28" s="870"/>
      <c r="AA28" s="870">
        <v>66</v>
      </c>
      <c r="AB28" s="870"/>
      <c r="AC28" s="870"/>
      <c r="AD28" s="870"/>
      <c r="AE28" s="871"/>
      <c r="AF28" s="872">
        <v>66</v>
      </c>
      <c r="AG28" s="870"/>
      <c r="AH28" s="870"/>
      <c r="AI28" s="870"/>
      <c r="AJ28" s="873"/>
      <c r="AK28" s="874">
        <v>1136</v>
      </c>
      <c r="AL28" s="866"/>
      <c r="AM28" s="866"/>
      <c r="AN28" s="866"/>
      <c r="AO28" s="866"/>
      <c r="AP28" s="866" t="s">
        <v>580</v>
      </c>
      <c r="AQ28" s="866"/>
      <c r="AR28" s="866"/>
      <c r="AS28" s="866"/>
      <c r="AT28" s="866"/>
      <c r="AU28" s="866" t="s">
        <v>580</v>
      </c>
      <c r="AV28" s="866"/>
      <c r="AW28" s="866"/>
      <c r="AX28" s="866"/>
      <c r="AY28" s="866"/>
      <c r="AZ28" s="866" t="s">
        <v>580</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7266</v>
      </c>
      <c r="R29" s="807"/>
      <c r="S29" s="807"/>
      <c r="T29" s="807"/>
      <c r="U29" s="807"/>
      <c r="V29" s="807">
        <v>7134</v>
      </c>
      <c r="W29" s="807"/>
      <c r="X29" s="807"/>
      <c r="Y29" s="807"/>
      <c r="Z29" s="807"/>
      <c r="AA29" s="807">
        <v>132</v>
      </c>
      <c r="AB29" s="807"/>
      <c r="AC29" s="807"/>
      <c r="AD29" s="807"/>
      <c r="AE29" s="808"/>
      <c r="AF29" s="809">
        <v>132</v>
      </c>
      <c r="AG29" s="810"/>
      <c r="AH29" s="810"/>
      <c r="AI29" s="810"/>
      <c r="AJ29" s="811"/>
      <c r="AK29" s="877">
        <v>1165</v>
      </c>
      <c r="AL29" s="878"/>
      <c r="AM29" s="878"/>
      <c r="AN29" s="878"/>
      <c r="AO29" s="878"/>
      <c r="AP29" s="878" t="s">
        <v>580</v>
      </c>
      <c r="AQ29" s="878"/>
      <c r="AR29" s="878"/>
      <c r="AS29" s="878"/>
      <c r="AT29" s="878"/>
      <c r="AU29" s="878" t="s">
        <v>580</v>
      </c>
      <c r="AV29" s="878"/>
      <c r="AW29" s="878"/>
      <c r="AX29" s="878"/>
      <c r="AY29" s="878"/>
      <c r="AZ29" s="878" t="s">
        <v>580</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1602</v>
      </c>
      <c r="R30" s="807"/>
      <c r="S30" s="807"/>
      <c r="T30" s="807"/>
      <c r="U30" s="807"/>
      <c r="V30" s="807">
        <v>1504</v>
      </c>
      <c r="W30" s="807"/>
      <c r="X30" s="807"/>
      <c r="Y30" s="807"/>
      <c r="Z30" s="807"/>
      <c r="AA30" s="807">
        <v>98</v>
      </c>
      <c r="AB30" s="807"/>
      <c r="AC30" s="807"/>
      <c r="AD30" s="807"/>
      <c r="AE30" s="808"/>
      <c r="AF30" s="809">
        <v>98</v>
      </c>
      <c r="AG30" s="810"/>
      <c r="AH30" s="810"/>
      <c r="AI30" s="810"/>
      <c r="AJ30" s="811"/>
      <c r="AK30" s="877">
        <v>190</v>
      </c>
      <c r="AL30" s="878"/>
      <c r="AM30" s="878"/>
      <c r="AN30" s="878"/>
      <c r="AO30" s="878"/>
      <c r="AP30" s="878" t="s">
        <v>580</v>
      </c>
      <c r="AQ30" s="878"/>
      <c r="AR30" s="878"/>
      <c r="AS30" s="878"/>
      <c r="AT30" s="878"/>
      <c r="AU30" s="878">
        <v>238</v>
      </c>
      <c r="AV30" s="878"/>
      <c r="AW30" s="878"/>
      <c r="AX30" s="878"/>
      <c r="AY30" s="878"/>
      <c r="AZ30" s="879" t="s">
        <v>580</v>
      </c>
      <c r="BA30" s="879"/>
      <c r="BB30" s="879"/>
      <c r="BC30" s="879"/>
      <c r="BD30" s="879"/>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1719</v>
      </c>
      <c r="R31" s="807"/>
      <c r="S31" s="807"/>
      <c r="T31" s="807"/>
      <c r="U31" s="807"/>
      <c r="V31" s="807">
        <v>1710</v>
      </c>
      <c r="W31" s="807"/>
      <c r="X31" s="807"/>
      <c r="Y31" s="807"/>
      <c r="Z31" s="807"/>
      <c r="AA31" s="807">
        <v>9</v>
      </c>
      <c r="AB31" s="807"/>
      <c r="AC31" s="807"/>
      <c r="AD31" s="807"/>
      <c r="AE31" s="808"/>
      <c r="AF31" s="809">
        <v>9</v>
      </c>
      <c r="AG31" s="810"/>
      <c r="AH31" s="810"/>
      <c r="AI31" s="810"/>
      <c r="AJ31" s="811"/>
      <c r="AK31" s="877">
        <v>206</v>
      </c>
      <c r="AL31" s="878"/>
      <c r="AM31" s="878"/>
      <c r="AN31" s="878"/>
      <c r="AO31" s="878"/>
      <c r="AP31" s="878" t="s">
        <v>580</v>
      </c>
      <c r="AQ31" s="878"/>
      <c r="AR31" s="878"/>
      <c r="AS31" s="878"/>
      <c r="AT31" s="878"/>
      <c r="AU31" s="878" t="s">
        <v>580</v>
      </c>
      <c r="AV31" s="878"/>
      <c r="AW31" s="878"/>
      <c r="AX31" s="878"/>
      <c r="AY31" s="878"/>
      <c r="AZ31" s="879" t="s">
        <v>580</v>
      </c>
      <c r="BA31" s="879"/>
      <c r="BB31" s="879"/>
      <c r="BC31" s="879"/>
      <c r="BD31" s="879"/>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3492</v>
      </c>
      <c r="R32" s="807"/>
      <c r="S32" s="807"/>
      <c r="T32" s="807"/>
      <c r="U32" s="807"/>
      <c r="V32" s="807">
        <v>3461</v>
      </c>
      <c r="W32" s="807"/>
      <c r="X32" s="807"/>
      <c r="Y32" s="807"/>
      <c r="Z32" s="807"/>
      <c r="AA32" s="807">
        <v>31</v>
      </c>
      <c r="AB32" s="807"/>
      <c r="AC32" s="807"/>
      <c r="AD32" s="807"/>
      <c r="AE32" s="808"/>
      <c r="AF32" s="809">
        <v>130</v>
      </c>
      <c r="AG32" s="810"/>
      <c r="AH32" s="810"/>
      <c r="AI32" s="810"/>
      <c r="AJ32" s="811"/>
      <c r="AK32" s="877">
        <v>124</v>
      </c>
      <c r="AL32" s="878"/>
      <c r="AM32" s="878"/>
      <c r="AN32" s="878"/>
      <c r="AO32" s="878"/>
      <c r="AP32" s="878">
        <v>9070</v>
      </c>
      <c r="AQ32" s="878"/>
      <c r="AR32" s="878"/>
      <c r="AS32" s="878"/>
      <c r="AT32" s="878"/>
      <c r="AU32" s="878">
        <v>2440</v>
      </c>
      <c r="AV32" s="878"/>
      <c r="AW32" s="878"/>
      <c r="AX32" s="878"/>
      <c r="AY32" s="878"/>
      <c r="AZ32" s="879" t="s">
        <v>580</v>
      </c>
      <c r="BA32" s="879"/>
      <c r="BB32" s="879"/>
      <c r="BC32" s="879"/>
      <c r="BD32" s="879"/>
      <c r="BE32" s="875" t="s">
        <v>406</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7"/>
      <c r="AL33" s="878"/>
      <c r="AM33" s="878"/>
      <c r="AN33" s="878"/>
      <c r="AO33" s="878"/>
      <c r="AP33" s="878"/>
      <c r="AQ33" s="878"/>
      <c r="AR33" s="878"/>
      <c r="AS33" s="878"/>
      <c r="AT33" s="878"/>
      <c r="AU33" s="878"/>
      <c r="AV33" s="878"/>
      <c r="AW33" s="878"/>
      <c r="AX33" s="878"/>
      <c r="AY33" s="878"/>
      <c r="AZ33" s="879"/>
      <c r="BA33" s="879"/>
      <c r="BB33" s="879"/>
      <c r="BC33" s="879"/>
      <c r="BD33" s="879"/>
      <c r="BE33" s="875"/>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7"/>
      <c r="AL34" s="878"/>
      <c r="AM34" s="878"/>
      <c r="AN34" s="878"/>
      <c r="AO34" s="878"/>
      <c r="AP34" s="878"/>
      <c r="AQ34" s="878"/>
      <c r="AR34" s="878"/>
      <c r="AS34" s="878"/>
      <c r="AT34" s="878"/>
      <c r="AU34" s="878"/>
      <c r="AV34" s="878"/>
      <c r="AW34" s="878"/>
      <c r="AX34" s="878"/>
      <c r="AY34" s="878"/>
      <c r="AZ34" s="879"/>
      <c r="BA34" s="879"/>
      <c r="BB34" s="879"/>
      <c r="BC34" s="879"/>
      <c r="BD34" s="879"/>
      <c r="BE34" s="875"/>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408</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435</v>
      </c>
      <c r="AG63" s="889"/>
      <c r="AH63" s="889"/>
      <c r="AI63" s="889"/>
      <c r="AJ63" s="890"/>
      <c r="AK63" s="891"/>
      <c r="AL63" s="886"/>
      <c r="AM63" s="886"/>
      <c r="AN63" s="886"/>
      <c r="AO63" s="886"/>
      <c r="AP63" s="889">
        <v>9070</v>
      </c>
      <c r="AQ63" s="889"/>
      <c r="AR63" s="889"/>
      <c r="AS63" s="889"/>
      <c r="AT63" s="889"/>
      <c r="AU63" s="889">
        <v>2678</v>
      </c>
      <c r="AV63" s="889"/>
      <c r="AW63" s="889"/>
      <c r="AX63" s="889"/>
      <c r="AY63" s="889"/>
      <c r="AZ63" s="893"/>
      <c r="BA63" s="893"/>
      <c r="BB63" s="893"/>
      <c r="BC63" s="893"/>
      <c r="BD63" s="893"/>
      <c r="BE63" s="894"/>
      <c r="BF63" s="894"/>
      <c r="BG63" s="894"/>
      <c r="BH63" s="894"/>
      <c r="BI63" s="895"/>
      <c r="BJ63" s="896" t="s">
        <v>230</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394</v>
      </c>
      <c r="W66" s="766"/>
      <c r="X66" s="766"/>
      <c r="Y66" s="766"/>
      <c r="Z66" s="767"/>
      <c r="AA66" s="765" t="s">
        <v>412</v>
      </c>
      <c r="AB66" s="766"/>
      <c r="AC66" s="766"/>
      <c r="AD66" s="766"/>
      <c r="AE66" s="767"/>
      <c r="AF66" s="899" t="s">
        <v>413</v>
      </c>
      <c r="AG66" s="861"/>
      <c r="AH66" s="861"/>
      <c r="AI66" s="861"/>
      <c r="AJ66" s="900"/>
      <c r="AK66" s="765" t="s">
        <v>397</v>
      </c>
      <c r="AL66" s="789"/>
      <c r="AM66" s="789"/>
      <c r="AN66" s="789"/>
      <c r="AO66" s="790"/>
      <c r="AP66" s="765" t="s">
        <v>414</v>
      </c>
      <c r="AQ66" s="766"/>
      <c r="AR66" s="766"/>
      <c r="AS66" s="766"/>
      <c r="AT66" s="767"/>
      <c r="AU66" s="765" t="s">
        <v>415</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581</v>
      </c>
      <c r="C68" s="917"/>
      <c r="D68" s="917"/>
      <c r="E68" s="917"/>
      <c r="F68" s="917"/>
      <c r="G68" s="917"/>
      <c r="H68" s="917"/>
      <c r="I68" s="917"/>
      <c r="J68" s="917"/>
      <c r="K68" s="917"/>
      <c r="L68" s="917"/>
      <c r="M68" s="917"/>
      <c r="N68" s="917"/>
      <c r="O68" s="917"/>
      <c r="P68" s="918"/>
      <c r="Q68" s="919">
        <v>21968</v>
      </c>
      <c r="R68" s="913"/>
      <c r="S68" s="913"/>
      <c r="T68" s="913"/>
      <c r="U68" s="913"/>
      <c r="V68" s="913">
        <v>21813</v>
      </c>
      <c r="W68" s="913"/>
      <c r="X68" s="913"/>
      <c r="Y68" s="913"/>
      <c r="Z68" s="913"/>
      <c r="AA68" s="913">
        <v>155</v>
      </c>
      <c r="AB68" s="913"/>
      <c r="AC68" s="913"/>
      <c r="AD68" s="913"/>
      <c r="AE68" s="913"/>
      <c r="AF68" s="913">
        <v>155</v>
      </c>
      <c r="AG68" s="913"/>
      <c r="AH68" s="913"/>
      <c r="AI68" s="913"/>
      <c r="AJ68" s="913"/>
      <c r="AK68" s="913">
        <v>90</v>
      </c>
      <c r="AL68" s="913"/>
      <c r="AM68" s="913"/>
      <c r="AN68" s="913"/>
      <c r="AO68" s="913"/>
      <c r="AP68" s="913" t="s">
        <v>587</v>
      </c>
      <c r="AQ68" s="913"/>
      <c r="AR68" s="913"/>
      <c r="AS68" s="913"/>
      <c r="AT68" s="913"/>
      <c r="AU68" s="913" t="s">
        <v>515</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582</v>
      </c>
      <c r="C69" s="921"/>
      <c r="D69" s="921"/>
      <c r="E69" s="921"/>
      <c r="F69" s="921"/>
      <c r="G69" s="921"/>
      <c r="H69" s="921"/>
      <c r="I69" s="921"/>
      <c r="J69" s="921"/>
      <c r="K69" s="921"/>
      <c r="L69" s="921"/>
      <c r="M69" s="921"/>
      <c r="N69" s="921"/>
      <c r="O69" s="921"/>
      <c r="P69" s="922"/>
      <c r="Q69" s="923">
        <v>192</v>
      </c>
      <c r="R69" s="878"/>
      <c r="S69" s="878"/>
      <c r="T69" s="878"/>
      <c r="U69" s="878"/>
      <c r="V69" s="878">
        <v>133</v>
      </c>
      <c r="W69" s="878"/>
      <c r="X69" s="878"/>
      <c r="Y69" s="878"/>
      <c r="Z69" s="878"/>
      <c r="AA69" s="878">
        <v>58</v>
      </c>
      <c r="AB69" s="878"/>
      <c r="AC69" s="878"/>
      <c r="AD69" s="878"/>
      <c r="AE69" s="878"/>
      <c r="AF69" s="878">
        <v>58</v>
      </c>
      <c r="AG69" s="878"/>
      <c r="AH69" s="878"/>
      <c r="AI69" s="878"/>
      <c r="AJ69" s="878"/>
      <c r="AK69" s="878" t="s">
        <v>587</v>
      </c>
      <c r="AL69" s="878"/>
      <c r="AM69" s="878"/>
      <c r="AN69" s="878"/>
      <c r="AO69" s="878"/>
      <c r="AP69" s="878" t="s">
        <v>515</v>
      </c>
      <c r="AQ69" s="878"/>
      <c r="AR69" s="878"/>
      <c r="AS69" s="878"/>
      <c r="AT69" s="878"/>
      <c r="AU69" s="878" t="s">
        <v>515</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583</v>
      </c>
      <c r="C70" s="921"/>
      <c r="D70" s="921"/>
      <c r="E70" s="921"/>
      <c r="F70" s="921"/>
      <c r="G70" s="921"/>
      <c r="H70" s="921"/>
      <c r="I70" s="921"/>
      <c r="J70" s="921"/>
      <c r="K70" s="921"/>
      <c r="L70" s="921"/>
      <c r="M70" s="921"/>
      <c r="N70" s="921"/>
      <c r="O70" s="921"/>
      <c r="P70" s="922"/>
      <c r="Q70" s="923">
        <v>76</v>
      </c>
      <c r="R70" s="878"/>
      <c r="S70" s="878"/>
      <c r="T70" s="878"/>
      <c r="U70" s="878"/>
      <c r="V70" s="878">
        <v>71</v>
      </c>
      <c r="W70" s="878"/>
      <c r="X70" s="878"/>
      <c r="Y70" s="878"/>
      <c r="Z70" s="878"/>
      <c r="AA70" s="878">
        <v>5</v>
      </c>
      <c r="AB70" s="878"/>
      <c r="AC70" s="878"/>
      <c r="AD70" s="878"/>
      <c r="AE70" s="878"/>
      <c r="AF70" s="878">
        <v>5</v>
      </c>
      <c r="AG70" s="878"/>
      <c r="AH70" s="878"/>
      <c r="AI70" s="878"/>
      <c r="AJ70" s="878"/>
      <c r="AK70" s="878">
        <v>1</v>
      </c>
      <c r="AL70" s="878"/>
      <c r="AM70" s="878"/>
      <c r="AN70" s="878"/>
      <c r="AO70" s="878"/>
      <c r="AP70" s="878" t="s">
        <v>515</v>
      </c>
      <c r="AQ70" s="878"/>
      <c r="AR70" s="878"/>
      <c r="AS70" s="878"/>
      <c r="AT70" s="878"/>
      <c r="AU70" s="878" t="s">
        <v>515</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584</v>
      </c>
      <c r="C71" s="921"/>
      <c r="D71" s="921"/>
      <c r="E71" s="921"/>
      <c r="F71" s="921"/>
      <c r="G71" s="921"/>
      <c r="H71" s="921"/>
      <c r="I71" s="921"/>
      <c r="J71" s="921"/>
      <c r="K71" s="921"/>
      <c r="L71" s="921"/>
      <c r="M71" s="921"/>
      <c r="N71" s="921"/>
      <c r="O71" s="921"/>
      <c r="P71" s="922"/>
      <c r="Q71" s="923">
        <v>111</v>
      </c>
      <c r="R71" s="878"/>
      <c r="S71" s="878"/>
      <c r="T71" s="878"/>
      <c r="U71" s="878"/>
      <c r="V71" s="878">
        <v>74</v>
      </c>
      <c r="W71" s="878"/>
      <c r="X71" s="878"/>
      <c r="Y71" s="878"/>
      <c r="Z71" s="878"/>
      <c r="AA71" s="878">
        <v>38</v>
      </c>
      <c r="AB71" s="878"/>
      <c r="AC71" s="878"/>
      <c r="AD71" s="878"/>
      <c r="AE71" s="878"/>
      <c r="AF71" s="878">
        <v>38</v>
      </c>
      <c r="AG71" s="878"/>
      <c r="AH71" s="878"/>
      <c r="AI71" s="878"/>
      <c r="AJ71" s="878"/>
      <c r="AK71" s="878" t="s">
        <v>587</v>
      </c>
      <c r="AL71" s="878"/>
      <c r="AM71" s="878"/>
      <c r="AN71" s="878"/>
      <c r="AO71" s="878"/>
      <c r="AP71" s="878" t="s">
        <v>515</v>
      </c>
      <c r="AQ71" s="878"/>
      <c r="AR71" s="878"/>
      <c r="AS71" s="878"/>
      <c r="AT71" s="878"/>
      <c r="AU71" s="878" t="s">
        <v>515</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585</v>
      </c>
      <c r="C72" s="921"/>
      <c r="D72" s="921"/>
      <c r="E72" s="921"/>
      <c r="F72" s="921"/>
      <c r="G72" s="921"/>
      <c r="H72" s="921"/>
      <c r="I72" s="921"/>
      <c r="J72" s="921"/>
      <c r="K72" s="921"/>
      <c r="L72" s="921"/>
      <c r="M72" s="921"/>
      <c r="N72" s="921"/>
      <c r="O72" s="921"/>
      <c r="P72" s="922"/>
      <c r="Q72" s="923">
        <v>2548</v>
      </c>
      <c r="R72" s="878"/>
      <c r="S72" s="878"/>
      <c r="T72" s="878"/>
      <c r="U72" s="878"/>
      <c r="V72" s="878">
        <v>2213</v>
      </c>
      <c r="W72" s="878"/>
      <c r="X72" s="878"/>
      <c r="Y72" s="878"/>
      <c r="Z72" s="878"/>
      <c r="AA72" s="878">
        <v>335</v>
      </c>
      <c r="AB72" s="878"/>
      <c r="AC72" s="878"/>
      <c r="AD72" s="878"/>
      <c r="AE72" s="878"/>
      <c r="AF72" s="878">
        <v>335</v>
      </c>
      <c r="AG72" s="878"/>
      <c r="AH72" s="878"/>
      <c r="AI72" s="878"/>
      <c r="AJ72" s="878"/>
      <c r="AK72" s="878">
        <v>138</v>
      </c>
      <c r="AL72" s="878"/>
      <c r="AM72" s="878"/>
      <c r="AN72" s="878"/>
      <c r="AO72" s="878"/>
      <c r="AP72" s="878" t="s">
        <v>515</v>
      </c>
      <c r="AQ72" s="878"/>
      <c r="AR72" s="878"/>
      <c r="AS72" s="878"/>
      <c r="AT72" s="878"/>
      <c r="AU72" s="878" t="s">
        <v>515</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586</v>
      </c>
      <c r="C73" s="921"/>
      <c r="D73" s="921"/>
      <c r="E73" s="921"/>
      <c r="F73" s="921"/>
      <c r="G73" s="921"/>
      <c r="H73" s="921"/>
      <c r="I73" s="921"/>
      <c r="J73" s="921"/>
      <c r="K73" s="921"/>
      <c r="L73" s="921"/>
      <c r="M73" s="921"/>
      <c r="N73" s="921"/>
      <c r="O73" s="921"/>
      <c r="P73" s="922"/>
      <c r="Q73" s="923">
        <v>659115</v>
      </c>
      <c r="R73" s="878"/>
      <c r="S73" s="878"/>
      <c r="T73" s="878"/>
      <c r="U73" s="878"/>
      <c r="V73" s="878">
        <v>635247</v>
      </c>
      <c r="W73" s="878"/>
      <c r="X73" s="878"/>
      <c r="Y73" s="878"/>
      <c r="Z73" s="878"/>
      <c r="AA73" s="878">
        <v>23868</v>
      </c>
      <c r="AB73" s="878"/>
      <c r="AC73" s="878"/>
      <c r="AD73" s="878"/>
      <c r="AE73" s="878"/>
      <c r="AF73" s="878">
        <v>23868</v>
      </c>
      <c r="AG73" s="878"/>
      <c r="AH73" s="878"/>
      <c r="AI73" s="878"/>
      <c r="AJ73" s="878"/>
      <c r="AK73" s="878">
        <v>3257</v>
      </c>
      <c r="AL73" s="878"/>
      <c r="AM73" s="878"/>
      <c r="AN73" s="878"/>
      <c r="AO73" s="878"/>
      <c r="AP73" s="878" t="s">
        <v>515</v>
      </c>
      <c r="AQ73" s="878"/>
      <c r="AR73" s="878"/>
      <c r="AS73" s="878"/>
      <c r="AT73" s="878"/>
      <c r="AU73" s="878" t="s">
        <v>515</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388</v>
      </c>
      <c r="B88" s="838" t="s">
        <v>416</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24459</v>
      </c>
      <c r="AG88" s="889"/>
      <c r="AH88" s="889"/>
      <c r="AI88" s="889"/>
      <c r="AJ88" s="889"/>
      <c r="AK88" s="886"/>
      <c r="AL88" s="886"/>
      <c r="AM88" s="886"/>
      <c r="AN88" s="886"/>
      <c r="AO88" s="886"/>
      <c r="AP88" s="889" t="s">
        <v>594</v>
      </c>
      <c r="AQ88" s="889"/>
      <c r="AR88" s="889"/>
      <c r="AS88" s="889"/>
      <c r="AT88" s="889"/>
      <c r="AU88" s="889" t="s">
        <v>594</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417</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335</v>
      </c>
      <c r="CS102" s="897"/>
      <c r="CT102" s="897"/>
      <c r="CU102" s="897"/>
      <c r="CV102" s="940"/>
      <c r="CW102" s="939">
        <v>0</v>
      </c>
      <c r="CX102" s="897"/>
      <c r="CY102" s="897"/>
      <c r="CZ102" s="897"/>
      <c r="DA102" s="940"/>
      <c r="DB102" s="939">
        <v>0</v>
      </c>
      <c r="DC102" s="897"/>
      <c r="DD102" s="897"/>
      <c r="DE102" s="897"/>
      <c r="DF102" s="940"/>
      <c r="DG102" s="939" t="s">
        <v>594</v>
      </c>
      <c r="DH102" s="897"/>
      <c r="DI102" s="897"/>
      <c r="DJ102" s="897"/>
      <c r="DK102" s="940"/>
      <c r="DL102" s="939" t="s">
        <v>594</v>
      </c>
      <c r="DM102" s="897"/>
      <c r="DN102" s="897"/>
      <c r="DO102" s="897"/>
      <c r="DP102" s="940"/>
      <c r="DQ102" s="939">
        <v>0</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418</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419</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422</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423</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424</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425</v>
      </c>
      <c r="AB109" s="942"/>
      <c r="AC109" s="942"/>
      <c r="AD109" s="942"/>
      <c r="AE109" s="943"/>
      <c r="AF109" s="941" t="s">
        <v>426</v>
      </c>
      <c r="AG109" s="942"/>
      <c r="AH109" s="942"/>
      <c r="AI109" s="942"/>
      <c r="AJ109" s="943"/>
      <c r="AK109" s="941" t="s">
        <v>303</v>
      </c>
      <c r="AL109" s="942"/>
      <c r="AM109" s="942"/>
      <c r="AN109" s="942"/>
      <c r="AO109" s="943"/>
      <c r="AP109" s="941" t="s">
        <v>427</v>
      </c>
      <c r="AQ109" s="942"/>
      <c r="AR109" s="942"/>
      <c r="AS109" s="942"/>
      <c r="AT109" s="944"/>
      <c r="AU109" s="961" t="s">
        <v>424</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425</v>
      </c>
      <c r="BR109" s="942"/>
      <c r="BS109" s="942"/>
      <c r="BT109" s="942"/>
      <c r="BU109" s="943"/>
      <c r="BV109" s="941" t="s">
        <v>426</v>
      </c>
      <c r="BW109" s="942"/>
      <c r="BX109" s="942"/>
      <c r="BY109" s="942"/>
      <c r="BZ109" s="943"/>
      <c r="CA109" s="941" t="s">
        <v>303</v>
      </c>
      <c r="CB109" s="942"/>
      <c r="CC109" s="942"/>
      <c r="CD109" s="942"/>
      <c r="CE109" s="943"/>
      <c r="CF109" s="962" t="s">
        <v>427</v>
      </c>
      <c r="CG109" s="962"/>
      <c r="CH109" s="962"/>
      <c r="CI109" s="962"/>
      <c r="CJ109" s="962"/>
      <c r="CK109" s="941" t="s">
        <v>428</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425</v>
      </c>
      <c r="DH109" s="942"/>
      <c r="DI109" s="942"/>
      <c r="DJ109" s="942"/>
      <c r="DK109" s="943"/>
      <c r="DL109" s="941" t="s">
        <v>426</v>
      </c>
      <c r="DM109" s="942"/>
      <c r="DN109" s="942"/>
      <c r="DO109" s="942"/>
      <c r="DP109" s="943"/>
      <c r="DQ109" s="941" t="s">
        <v>303</v>
      </c>
      <c r="DR109" s="942"/>
      <c r="DS109" s="942"/>
      <c r="DT109" s="942"/>
      <c r="DU109" s="943"/>
      <c r="DV109" s="941" t="s">
        <v>427</v>
      </c>
      <c r="DW109" s="942"/>
      <c r="DX109" s="942"/>
      <c r="DY109" s="942"/>
      <c r="DZ109" s="944"/>
    </row>
    <row r="110" spans="1:131" s="248" customFormat="1" ht="26.25" customHeight="1" x14ac:dyDescent="0.15">
      <c r="A110" s="945" t="s">
        <v>429</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3515323</v>
      </c>
      <c r="AB110" s="949"/>
      <c r="AC110" s="949"/>
      <c r="AD110" s="949"/>
      <c r="AE110" s="950"/>
      <c r="AF110" s="951">
        <v>3678158</v>
      </c>
      <c r="AG110" s="949"/>
      <c r="AH110" s="949"/>
      <c r="AI110" s="949"/>
      <c r="AJ110" s="950"/>
      <c r="AK110" s="951">
        <v>3690613</v>
      </c>
      <c r="AL110" s="949"/>
      <c r="AM110" s="949"/>
      <c r="AN110" s="949"/>
      <c r="AO110" s="950"/>
      <c r="AP110" s="952">
        <v>8.1999999999999993</v>
      </c>
      <c r="AQ110" s="953"/>
      <c r="AR110" s="953"/>
      <c r="AS110" s="953"/>
      <c r="AT110" s="954"/>
      <c r="AU110" s="955" t="s">
        <v>72</v>
      </c>
      <c r="AV110" s="956"/>
      <c r="AW110" s="956"/>
      <c r="AX110" s="956"/>
      <c r="AY110" s="956"/>
      <c r="AZ110" s="997" t="s">
        <v>430</v>
      </c>
      <c r="BA110" s="946"/>
      <c r="BB110" s="946"/>
      <c r="BC110" s="946"/>
      <c r="BD110" s="946"/>
      <c r="BE110" s="946"/>
      <c r="BF110" s="946"/>
      <c r="BG110" s="946"/>
      <c r="BH110" s="946"/>
      <c r="BI110" s="946"/>
      <c r="BJ110" s="946"/>
      <c r="BK110" s="946"/>
      <c r="BL110" s="946"/>
      <c r="BM110" s="946"/>
      <c r="BN110" s="946"/>
      <c r="BO110" s="946"/>
      <c r="BP110" s="947"/>
      <c r="BQ110" s="983">
        <v>26388304</v>
      </c>
      <c r="BR110" s="984"/>
      <c r="BS110" s="984"/>
      <c r="BT110" s="984"/>
      <c r="BU110" s="984"/>
      <c r="BV110" s="984">
        <v>27672188</v>
      </c>
      <c r="BW110" s="984"/>
      <c r="BX110" s="984"/>
      <c r="BY110" s="984"/>
      <c r="BZ110" s="984"/>
      <c r="CA110" s="984">
        <v>35505426</v>
      </c>
      <c r="CB110" s="984"/>
      <c r="CC110" s="984"/>
      <c r="CD110" s="984"/>
      <c r="CE110" s="984"/>
      <c r="CF110" s="998">
        <v>78.400000000000006</v>
      </c>
      <c r="CG110" s="999"/>
      <c r="CH110" s="999"/>
      <c r="CI110" s="999"/>
      <c r="CJ110" s="999"/>
      <c r="CK110" s="1000" t="s">
        <v>431</v>
      </c>
      <c r="CL110" s="1001"/>
      <c r="CM110" s="980" t="s">
        <v>432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v>1724553</v>
      </c>
      <c r="DH110" s="984"/>
      <c r="DI110" s="984"/>
      <c r="DJ110" s="984"/>
      <c r="DK110" s="984"/>
      <c r="DL110" s="984">
        <v>1399359</v>
      </c>
      <c r="DM110" s="984"/>
      <c r="DN110" s="984"/>
      <c r="DO110" s="984"/>
      <c r="DP110" s="984"/>
      <c r="DQ110" s="984">
        <v>1063396</v>
      </c>
      <c r="DR110" s="984"/>
      <c r="DS110" s="984"/>
      <c r="DT110" s="984"/>
      <c r="DU110" s="984"/>
      <c r="DV110" s="985">
        <v>2.2999999999999998</v>
      </c>
      <c r="DW110" s="985"/>
      <c r="DX110" s="985"/>
      <c r="DY110" s="985"/>
      <c r="DZ110" s="986"/>
    </row>
    <row r="111" spans="1:131" s="248" customFormat="1" ht="26.25" customHeight="1" x14ac:dyDescent="0.15">
      <c r="A111" s="987" t="s">
        <v>433</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434</v>
      </c>
      <c r="AB111" s="991"/>
      <c r="AC111" s="991"/>
      <c r="AD111" s="991"/>
      <c r="AE111" s="992"/>
      <c r="AF111" s="993" t="s">
        <v>434</v>
      </c>
      <c r="AG111" s="991"/>
      <c r="AH111" s="991"/>
      <c r="AI111" s="991"/>
      <c r="AJ111" s="992"/>
      <c r="AK111" s="993" t="s">
        <v>434</v>
      </c>
      <c r="AL111" s="991"/>
      <c r="AM111" s="991"/>
      <c r="AN111" s="991"/>
      <c r="AO111" s="992"/>
      <c r="AP111" s="994" t="s">
        <v>434</v>
      </c>
      <c r="AQ111" s="995"/>
      <c r="AR111" s="995"/>
      <c r="AS111" s="995"/>
      <c r="AT111" s="996"/>
      <c r="AU111" s="957"/>
      <c r="AV111" s="958"/>
      <c r="AW111" s="958"/>
      <c r="AX111" s="958"/>
      <c r="AY111" s="958"/>
      <c r="AZ111" s="1006" t="s">
        <v>435</v>
      </c>
      <c r="BA111" s="1007"/>
      <c r="BB111" s="1007"/>
      <c r="BC111" s="1007"/>
      <c r="BD111" s="1007"/>
      <c r="BE111" s="1007"/>
      <c r="BF111" s="1007"/>
      <c r="BG111" s="1007"/>
      <c r="BH111" s="1007"/>
      <c r="BI111" s="1007"/>
      <c r="BJ111" s="1007"/>
      <c r="BK111" s="1007"/>
      <c r="BL111" s="1007"/>
      <c r="BM111" s="1007"/>
      <c r="BN111" s="1007"/>
      <c r="BO111" s="1007"/>
      <c r="BP111" s="1008"/>
      <c r="BQ111" s="976">
        <v>2310482</v>
      </c>
      <c r="BR111" s="977"/>
      <c r="BS111" s="977"/>
      <c r="BT111" s="977"/>
      <c r="BU111" s="977"/>
      <c r="BV111" s="977">
        <v>1872324</v>
      </c>
      <c r="BW111" s="977"/>
      <c r="BX111" s="977"/>
      <c r="BY111" s="977"/>
      <c r="BZ111" s="977"/>
      <c r="CA111" s="977">
        <v>1418071</v>
      </c>
      <c r="CB111" s="977"/>
      <c r="CC111" s="977"/>
      <c r="CD111" s="977"/>
      <c r="CE111" s="977"/>
      <c r="CF111" s="971">
        <v>3.1</v>
      </c>
      <c r="CG111" s="972"/>
      <c r="CH111" s="972"/>
      <c r="CI111" s="972"/>
      <c r="CJ111" s="972"/>
      <c r="CK111" s="1002"/>
      <c r="CL111" s="1003"/>
      <c r="CM111" s="973" t="s">
        <v>436</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v>585929</v>
      </c>
      <c r="DH111" s="977"/>
      <c r="DI111" s="977"/>
      <c r="DJ111" s="977"/>
      <c r="DK111" s="977"/>
      <c r="DL111" s="977">
        <v>472965</v>
      </c>
      <c r="DM111" s="977"/>
      <c r="DN111" s="977"/>
      <c r="DO111" s="977"/>
      <c r="DP111" s="977"/>
      <c r="DQ111" s="977">
        <v>354675</v>
      </c>
      <c r="DR111" s="977"/>
      <c r="DS111" s="977"/>
      <c r="DT111" s="977"/>
      <c r="DU111" s="977"/>
      <c r="DV111" s="978">
        <v>0.8</v>
      </c>
      <c r="DW111" s="978"/>
      <c r="DX111" s="978"/>
      <c r="DY111" s="978"/>
      <c r="DZ111" s="979"/>
    </row>
    <row r="112" spans="1:131" s="248" customFormat="1" ht="26.25" customHeight="1" x14ac:dyDescent="0.15">
      <c r="A112" s="1009" t="s">
        <v>437</v>
      </c>
      <c r="B112" s="1010"/>
      <c r="C112" s="1007" t="s">
        <v>438</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434</v>
      </c>
      <c r="AB112" s="1016"/>
      <c r="AC112" s="1016"/>
      <c r="AD112" s="1016"/>
      <c r="AE112" s="1017"/>
      <c r="AF112" s="1018" t="s">
        <v>439</v>
      </c>
      <c r="AG112" s="1016"/>
      <c r="AH112" s="1016"/>
      <c r="AI112" s="1016"/>
      <c r="AJ112" s="1017"/>
      <c r="AK112" s="1018" t="s">
        <v>434</v>
      </c>
      <c r="AL112" s="1016"/>
      <c r="AM112" s="1016"/>
      <c r="AN112" s="1016"/>
      <c r="AO112" s="1017"/>
      <c r="AP112" s="1019" t="s">
        <v>434</v>
      </c>
      <c r="AQ112" s="1020"/>
      <c r="AR112" s="1020"/>
      <c r="AS112" s="1020"/>
      <c r="AT112" s="1021"/>
      <c r="AU112" s="957"/>
      <c r="AV112" s="958"/>
      <c r="AW112" s="958"/>
      <c r="AX112" s="958"/>
      <c r="AY112" s="958"/>
      <c r="AZ112" s="1006" t="s">
        <v>440</v>
      </c>
      <c r="BA112" s="1007"/>
      <c r="BB112" s="1007"/>
      <c r="BC112" s="1007"/>
      <c r="BD112" s="1007"/>
      <c r="BE112" s="1007"/>
      <c r="BF112" s="1007"/>
      <c r="BG112" s="1007"/>
      <c r="BH112" s="1007"/>
      <c r="BI112" s="1007"/>
      <c r="BJ112" s="1007"/>
      <c r="BK112" s="1007"/>
      <c r="BL112" s="1007"/>
      <c r="BM112" s="1007"/>
      <c r="BN112" s="1007"/>
      <c r="BO112" s="1007"/>
      <c r="BP112" s="1008"/>
      <c r="BQ112" s="976">
        <v>4220096</v>
      </c>
      <c r="BR112" s="977"/>
      <c r="BS112" s="977"/>
      <c r="BT112" s="977"/>
      <c r="BU112" s="977"/>
      <c r="BV112" s="977">
        <v>3627044</v>
      </c>
      <c r="BW112" s="977"/>
      <c r="BX112" s="977"/>
      <c r="BY112" s="977"/>
      <c r="BZ112" s="977"/>
      <c r="CA112" s="977">
        <v>2678073</v>
      </c>
      <c r="CB112" s="977"/>
      <c r="CC112" s="977"/>
      <c r="CD112" s="977"/>
      <c r="CE112" s="977"/>
      <c r="CF112" s="971">
        <v>5.9</v>
      </c>
      <c r="CG112" s="972"/>
      <c r="CH112" s="972"/>
      <c r="CI112" s="972"/>
      <c r="CJ112" s="972"/>
      <c r="CK112" s="1002"/>
      <c r="CL112" s="1003"/>
      <c r="CM112" s="973" t="s">
        <v>441</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439</v>
      </c>
      <c r="DH112" s="977"/>
      <c r="DI112" s="977"/>
      <c r="DJ112" s="977"/>
      <c r="DK112" s="977"/>
      <c r="DL112" s="977" t="s">
        <v>434</v>
      </c>
      <c r="DM112" s="977"/>
      <c r="DN112" s="977"/>
      <c r="DO112" s="977"/>
      <c r="DP112" s="977"/>
      <c r="DQ112" s="977" t="s">
        <v>439</v>
      </c>
      <c r="DR112" s="977"/>
      <c r="DS112" s="977"/>
      <c r="DT112" s="977"/>
      <c r="DU112" s="977"/>
      <c r="DV112" s="978" t="s">
        <v>439</v>
      </c>
      <c r="DW112" s="978"/>
      <c r="DX112" s="978"/>
      <c r="DY112" s="978"/>
      <c r="DZ112" s="979"/>
    </row>
    <row r="113" spans="1:130" s="248" customFormat="1" ht="26.25" customHeight="1" x14ac:dyDescent="0.15">
      <c r="A113" s="1011"/>
      <c r="B113" s="1012"/>
      <c r="C113" s="1007" t="s">
        <v>442</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598140</v>
      </c>
      <c r="AB113" s="991"/>
      <c r="AC113" s="991"/>
      <c r="AD113" s="991"/>
      <c r="AE113" s="992"/>
      <c r="AF113" s="993">
        <v>460093</v>
      </c>
      <c r="AG113" s="991"/>
      <c r="AH113" s="991"/>
      <c r="AI113" s="991"/>
      <c r="AJ113" s="992"/>
      <c r="AK113" s="993">
        <v>66559</v>
      </c>
      <c r="AL113" s="991"/>
      <c r="AM113" s="991"/>
      <c r="AN113" s="991"/>
      <c r="AO113" s="992"/>
      <c r="AP113" s="994">
        <v>0.1</v>
      </c>
      <c r="AQ113" s="995"/>
      <c r="AR113" s="995"/>
      <c r="AS113" s="995"/>
      <c r="AT113" s="996"/>
      <c r="AU113" s="957"/>
      <c r="AV113" s="958"/>
      <c r="AW113" s="958"/>
      <c r="AX113" s="958"/>
      <c r="AY113" s="958"/>
      <c r="AZ113" s="1006" t="s">
        <v>443</v>
      </c>
      <c r="BA113" s="1007"/>
      <c r="BB113" s="1007"/>
      <c r="BC113" s="1007"/>
      <c r="BD113" s="1007"/>
      <c r="BE113" s="1007"/>
      <c r="BF113" s="1007"/>
      <c r="BG113" s="1007"/>
      <c r="BH113" s="1007"/>
      <c r="BI113" s="1007"/>
      <c r="BJ113" s="1007"/>
      <c r="BK113" s="1007"/>
      <c r="BL113" s="1007"/>
      <c r="BM113" s="1007"/>
      <c r="BN113" s="1007"/>
      <c r="BO113" s="1007"/>
      <c r="BP113" s="1008"/>
      <c r="BQ113" s="976" t="s">
        <v>439</v>
      </c>
      <c r="BR113" s="977"/>
      <c r="BS113" s="977"/>
      <c r="BT113" s="977"/>
      <c r="BU113" s="977"/>
      <c r="BV113" s="977" t="s">
        <v>434</v>
      </c>
      <c r="BW113" s="977"/>
      <c r="BX113" s="977"/>
      <c r="BY113" s="977"/>
      <c r="BZ113" s="977"/>
      <c r="CA113" s="977" t="s">
        <v>439</v>
      </c>
      <c r="CB113" s="977"/>
      <c r="CC113" s="977"/>
      <c r="CD113" s="977"/>
      <c r="CE113" s="977"/>
      <c r="CF113" s="971" t="s">
        <v>439</v>
      </c>
      <c r="CG113" s="972"/>
      <c r="CH113" s="972"/>
      <c r="CI113" s="972"/>
      <c r="CJ113" s="972"/>
      <c r="CK113" s="1002"/>
      <c r="CL113" s="1003"/>
      <c r="CM113" s="973" t="s">
        <v>444</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439</v>
      </c>
      <c r="DH113" s="1016"/>
      <c r="DI113" s="1016"/>
      <c r="DJ113" s="1016"/>
      <c r="DK113" s="1017"/>
      <c r="DL113" s="1018" t="s">
        <v>439</v>
      </c>
      <c r="DM113" s="1016"/>
      <c r="DN113" s="1016"/>
      <c r="DO113" s="1016"/>
      <c r="DP113" s="1017"/>
      <c r="DQ113" s="1018" t="s">
        <v>434</v>
      </c>
      <c r="DR113" s="1016"/>
      <c r="DS113" s="1016"/>
      <c r="DT113" s="1016"/>
      <c r="DU113" s="1017"/>
      <c r="DV113" s="1019" t="s">
        <v>434</v>
      </c>
      <c r="DW113" s="1020"/>
      <c r="DX113" s="1020"/>
      <c r="DY113" s="1020"/>
      <c r="DZ113" s="1021"/>
    </row>
    <row r="114" spans="1:130" s="248" customFormat="1" ht="26.25" customHeight="1" x14ac:dyDescent="0.15">
      <c r="A114" s="1011"/>
      <c r="B114" s="1012"/>
      <c r="C114" s="1007" t="s">
        <v>445</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t="s">
        <v>439</v>
      </c>
      <c r="AB114" s="1016"/>
      <c r="AC114" s="1016"/>
      <c r="AD114" s="1016"/>
      <c r="AE114" s="1017"/>
      <c r="AF114" s="1018" t="s">
        <v>434</v>
      </c>
      <c r="AG114" s="1016"/>
      <c r="AH114" s="1016"/>
      <c r="AI114" s="1016"/>
      <c r="AJ114" s="1017"/>
      <c r="AK114" s="1018" t="s">
        <v>439</v>
      </c>
      <c r="AL114" s="1016"/>
      <c r="AM114" s="1016"/>
      <c r="AN114" s="1016"/>
      <c r="AO114" s="1017"/>
      <c r="AP114" s="1019" t="s">
        <v>439</v>
      </c>
      <c r="AQ114" s="1020"/>
      <c r="AR114" s="1020"/>
      <c r="AS114" s="1020"/>
      <c r="AT114" s="1021"/>
      <c r="AU114" s="957"/>
      <c r="AV114" s="958"/>
      <c r="AW114" s="958"/>
      <c r="AX114" s="958"/>
      <c r="AY114" s="958"/>
      <c r="AZ114" s="1006" t="s">
        <v>446</v>
      </c>
      <c r="BA114" s="1007"/>
      <c r="BB114" s="1007"/>
      <c r="BC114" s="1007"/>
      <c r="BD114" s="1007"/>
      <c r="BE114" s="1007"/>
      <c r="BF114" s="1007"/>
      <c r="BG114" s="1007"/>
      <c r="BH114" s="1007"/>
      <c r="BI114" s="1007"/>
      <c r="BJ114" s="1007"/>
      <c r="BK114" s="1007"/>
      <c r="BL114" s="1007"/>
      <c r="BM114" s="1007"/>
      <c r="BN114" s="1007"/>
      <c r="BO114" s="1007"/>
      <c r="BP114" s="1008"/>
      <c r="BQ114" s="976">
        <v>8560766</v>
      </c>
      <c r="BR114" s="977"/>
      <c r="BS114" s="977"/>
      <c r="BT114" s="977"/>
      <c r="BU114" s="977"/>
      <c r="BV114" s="977">
        <v>8799740</v>
      </c>
      <c r="BW114" s="977"/>
      <c r="BX114" s="977"/>
      <c r="BY114" s="977"/>
      <c r="BZ114" s="977"/>
      <c r="CA114" s="977">
        <v>8758596</v>
      </c>
      <c r="CB114" s="977"/>
      <c r="CC114" s="977"/>
      <c r="CD114" s="977"/>
      <c r="CE114" s="977"/>
      <c r="CF114" s="971">
        <v>19.3</v>
      </c>
      <c r="CG114" s="972"/>
      <c r="CH114" s="972"/>
      <c r="CI114" s="972"/>
      <c r="CJ114" s="972"/>
      <c r="CK114" s="1002"/>
      <c r="CL114" s="1003"/>
      <c r="CM114" s="973" t="s">
        <v>447</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439</v>
      </c>
      <c r="DH114" s="1016"/>
      <c r="DI114" s="1016"/>
      <c r="DJ114" s="1016"/>
      <c r="DK114" s="1017"/>
      <c r="DL114" s="1018" t="s">
        <v>439</v>
      </c>
      <c r="DM114" s="1016"/>
      <c r="DN114" s="1016"/>
      <c r="DO114" s="1016"/>
      <c r="DP114" s="1017"/>
      <c r="DQ114" s="1018" t="s">
        <v>439</v>
      </c>
      <c r="DR114" s="1016"/>
      <c r="DS114" s="1016"/>
      <c r="DT114" s="1016"/>
      <c r="DU114" s="1017"/>
      <c r="DV114" s="1019" t="s">
        <v>439</v>
      </c>
      <c r="DW114" s="1020"/>
      <c r="DX114" s="1020"/>
      <c r="DY114" s="1020"/>
      <c r="DZ114" s="1021"/>
    </row>
    <row r="115" spans="1:130" s="248" customFormat="1" ht="26.25" customHeight="1" x14ac:dyDescent="0.15">
      <c r="A115" s="1011"/>
      <c r="B115" s="1012"/>
      <c r="C115" s="1007" t="s">
        <v>448</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1000472</v>
      </c>
      <c r="AB115" s="991"/>
      <c r="AC115" s="991"/>
      <c r="AD115" s="991"/>
      <c r="AE115" s="992"/>
      <c r="AF115" s="993">
        <v>1707669</v>
      </c>
      <c r="AG115" s="991"/>
      <c r="AH115" s="991"/>
      <c r="AI115" s="991"/>
      <c r="AJ115" s="992"/>
      <c r="AK115" s="993">
        <v>1244938</v>
      </c>
      <c r="AL115" s="991"/>
      <c r="AM115" s="991"/>
      <c r="AN115" s="991"/>
      <c r="AO115" s="992"/>
      <c r="AP115" s="994">
        <v>2.7</v>
      </c>
      <c r="AQ115" s="995"/>
      <c r="AR115" s="995"/>
      <c r="AS115" s="995"/>
      <c r="AT115" s="996"/>
      <c r="AU115" s="957"/>
      <c r="AV115" s="958"/>
      <c r="AW115" s="958"/>
      <c r="AX115" s="958"/>
      <c r="AY115" s="958"/>
      <c r="AZ115" s="1006" t="s">
        <v>449</v>
      </c>
      <c r="BA115" s="1007"/>
      <c r="BB115" s="1007"/>
      <c r="BC115" s="1007"/>
      <c r="BD115" s="1007"/>
      <c r="BE115" s="1007"/>
      <c r="BF115" s="1007"/>
      <c r="BG115" s="1007"/>
      <c r="BH115" s="1007"/>
      <c r="BI115" s="1007"/>
      <c r="BJ115" s="1007"/>
      <c r="BK115" s="1007"/>
      <c r="BL115" s="1007"/>
      <c r="BM115" s="1007"/>
      <c r="BN115" s="1007"/>
      <c r="BO115" s="1007"/>
      <c r="BP115" s="1008"/>
      <c r="BQ115" s="976" t="s">
        <v>439</v>
      </c>
      <c r="BR115" s="977"/>
      <c r="BS115" s="977"/>
      <c r="BT115" s="977"/>
      <c r="BU115" s="977"/>
      <c r="BV115" s="977" t="s">
        <v>434</v>
      </c>
      <c r="BW115" s="977"/>
      <c r="BX115" s="977"/>
      <c r="BY115" s="977"/>
      <c r="BZ115" s="977"/>
      <c r="CA115" s="977" t="s">
        <v>439</v>
      </c>
      <c r="CB115" s="977"/>
      <c r="CC115" s="977"/>
      <c r="CD115" s="977"/>
      <c r="CE115" s="977"/>
      <c r="CF115" s="971" t="s">
        <v>434</v>
      </c>
      <c r="CG115" s="972"/>
      <c r="CH115" s="972"/>
      <c r="CI115" s="972"/>
      <c r="CJ115" s="972"/>
      <c r="CK115" s="1002"/>
      <c r="CL115" s="1003"/>
      <c r="CM115" s="1006" t="s">
        <v>450</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434</v>
      </c>
      <c r="DH115" s="1016"/>
      <c r="DI115" s="1016"/>
      <c r="DJ115" s="1016"/>
      <c r="DK115" s="1017"/>
      <c r="DL115" s="1018" t="s">
        <v>439</v>
      </c>
      <c r="DM115" s="1016"/>
      <c r="DN115" s="1016"/>
      <c r="DO115" s="1016"/>
      <c r="DP115" s="1017"/>
      <c r="DQ115" s="1018" t="s">
        <v>434</v>
      </c>
      <c r="DR115" s="1016"/>
      <c r="DS115" s="1016"/>
      <c r="DT115" s="1016"/>
      <c r="DU115" s="1017"/>
      <c r="DV115" s="1019" t="s">
        <v>439</v>
      </c>
      <c r="DW115" s="1020"/>
      <c r="DX115" s="1020"/>
      <c r="DY115" s="1020"/>
      <c r="DZ115" s="1021"/>
    </row>
    <row r="116" spans="1:130" s="248" customFormat="1" ht="26.25" customHeight="1" x14ac:dyDescent="0.15">
      <c r="A116" s="1013"/>
      <c r="B116" s="1014"/>
      <c r="C116" s="1022" t="s">
        <v>451</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434</v>
      </c>
      <c r="AB116" s="1016"/>
      <c r="AC116" s="1016"/>
      <c r="AD116" s="1016"/>
      <c r="AE116" s="1017"/>
      <c r="AF116" s="1018" t="s">
        <v>434</v>
      </c>
      <c r="AG116" s="1016"/>
      <c r="AH116" s="1016"/>
      <c r="AI116" s="1016"/>
      <c r="AJ116" s="1017"/>
      <c r="AK116" s="1018" t="s">
        <v>434</v>
      </c>
      <c r="AL116" s="1016"/>
      <c r="AM116" s="1016"/>
      <c r="AN116" s="1016"/>
      <c r="AO116" s="1017"/>
      <c r="AP116" s="1019" t="s">
        <v>439</v>
      </c>
      <c r="AQ116" s="1020"/>
      <c r="AR116" s="1020"/>
      <c r="AS116" s="1020"/>
      <c r="AT116" s="1021"/>
      <c r="AU116" s="957"/>
      <c r="AV116" s="958"/>
      <c r="AW116" s="958"/>
      <c r="AX116" s="958"/>
      <c r="AY116" s="958"/>
      <c r="AZ116" s="1024" t="s">
        <v>452</v>
      </c>
      <c r="BA116" s="1025"/>
      <c r="BB116" s="1025"/>
      <c r="BC116" s="1025"/>
      <c r="BD116" s="1025"/>
      <c r="BE116" s="1025"/>
      <c r="BF116" s="1025"/>
      <c r="BG116" s="1025"/>
      <c r="BH116" s="1025"/>
      <c r="BI116" s="1025"/>
      <c r="BJ116" s="1025"/>
      <c r="BK116" s="1025"/>
      <c r="BL116" s="1025"/>
      <c r="BM116" s="1025"/>
      <c r="BN116" s="1025"/>
      <c r="BO116" s="1025"/>
      <c r="BP116" s="1026"/>
      <c r="BQ116" s="976" t="s">
        <v>434</v>
      </c>
      <c r="BR116" s="977"/>
      <c r="BS116" s="977"/>
      <c r="BT116" s="977"/>
      <c r="BU116" s="977"/>
      <c r="BV116" s="977" t="s">
        <v>439</v>
      </c>
      <c r="BW116" s="977"/>
      <c r="BX116" s="977"/>
      <c r="BY116" s="977"/>
      <c r="BZ116" s="977"/>
      <c r="CA116" s="977" t="s">
        <v>439</v>
      </c>
      <c r="CB116" s="977"/>
      <c r="CC116" s="977"/>
      <c r="CD116" s="977"/>
      <c r="CE116" s="977"/>
      <c r="CF116" s="971" t="s">
        <v>434</v>
      </c>
      <c r="CG116" s="972"/>
      <c r="CH116" s="972"/>
      <c r="CI116" s="972"/>
      <c r="CJ116" s="972"/>
      <c r="CK116" s="1002"/>
      <c r="CL116" s="1003"/>
      <c r="CM116" s="973" t="s">
        <v>453</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434</v>
      </c>
      <c r="DH116" s="1016"/>
      <c r="DI116" s="1016"/>
      <c r="DJ116" s="1016"/>
      <c r="DK116" s="1017"/>
      <c r="DL116" s="1018" t="s">
        <v>439</v>
      </c>
      <c r="DM116" s="1016"/>
      <c r="DN116" s="1016"/>
      <c r="DO116" s="1016"/>
      <c r="DP116" s="1017"/>
      <c r="DQ116" s="1018" t="s">
        <v>434</v>
      </c>
      <c r="DR116" s="1016"/>
      <c r="DS116" s="1016"/>
      <c r="DT116" s="1016"/>
      <c r="DU116" s="1017"/>
      <c r="DV116" s="1019" t="s">
        <v>439</v>
      </c>
      <c r="DW116" s="1020"/>
      <c r="DX116" s="1020"/>
      <c r="DY116" s="1020"/>
      <c r="DZ116" s="1021"/>
    </row>
    <row r="117" spans="1:130" s="248" customFormat="1" ht="26.25" customHeight="1" x14ac:dyDescent="0.15">
      <c r="A117" s="961" t="s">
        <v>183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454</v>
      </c>
      <c r="Z117" s="943"/>
      <c r="AA117" s="1033">
        <v>5113935</v>
      </c>
      <c r="AB117" s="1034"/>
      <c r="AC117" s="1034"/>
      <c r="AD117" s="1034"/>
      <c r="AE117" s="1035"/>
      <c r="AF117" s="1036">
        <v>5845920</v>
      </c>
      <c r="AG117" s="1034"/>
      <c r="AH117" s="1034"/>
      <c r="AI117" s="1034"/>
      <c r="AJ117" s="1035"/>
      <c r="AK117" s="1036">
        <v>5002110</v>
      </c>
      <c r="AL117" s="1034"/>
      <c r="AM117" s="1034"/>
      <c r="AN117" s="1034"/>
      <c r="AO117" s="1035"/>
      <c r="AP117" s="1037"/>
      <c r="AQ117" s="1038"/>
      <c r="AR117" s="1038"/>
      <c r="AS117" s="1038"/>
      <c r="AT117" s="1039"/>
      <c r="AU117" s="957"/>
      <c r="AV117" s="958"/>
      <c r="AW117" s="958"/>
      <c r="AX117" s="958"/>
      <c r="AY117" s="958"/>
      <c r="AZ117" s="1024" t="s">
        <v>455</v>
      </c>
      <c r="BA117" s="1025"/>
      <c r="BB117" s="1025"/>
      <c r="BC117" s="1025"/>
      <c r="BD117" s="1025"/>
      <c r="BE117" s="1025"/>
      <c r="BF117" s="1025"/>
      <c r="BG117" s="1025"/>
      <c r="BH117" s="1025"/>
      <c r="BI117" s="1025"/>
      <c r="BJ117" s="1025"/>
      <c r="BK117" s="1025"/>
      <c r="BL117" s="1025"/>
      <c r="BM117" s="1025"/>
      <c r="BN117" s="1025"/>
      <c r="BO117" s="1025"/>
      <c r="BP117" s="1026"/>
      <c r="BQ117" s="976" t="s">
        <v>456</v>
      </c>
      <c r="BR117" s="977"/>
      <c r="BS117" s="977"/>
      <c r="BT117" s="977"/>
      <c r="BU117" s="977"/>
      <c r="BV117" s="977" t="s">
        <v>456</v>
      </c>
      <c r="BW117" s="977"/>
      <c r="BX117" s="977"/>
      <c r="BY117" s="977"/>
      <c r="BZ117" s="977"/>
      <c r="CA117" s="977" t="s">
        <v>456</v>
      </c>
      <c r="CB117" s="977"/>
      <c r="CC117" s="977"/>
      <c r="CD117" s="977"/>
      <c r="CE117" s="977"/>
      <c r="CF117" s="971" t="s">
        <v>456</v>
      </c>
      <c r="CG117" s="972"/>
      <c r="CH117" s="972"/>
      <c r="CI117" s="972"/>
      <c r="CJ117" s="972"/>
      <c r="CK117" s="1002"/>
      <c r="CL117" s="1003"/>
      <c r="CM117" s="973" t="s">
        <v>457</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456</v>
      </c>
      <c r="DH117" s="1016"/>
      <c r="DI117" s="1016"/>
      <c r="DJ117" s="1016"/>
      <c r="DK117" s="1017"/>
      <c r="DL117" s="1018" t="s">
        <v>456</v>
      </c>
      <c r="DM117" s="1016"/>
      <c r="DN117" s="1016"/>
      <c r="DO117" s="1016"/>
      <c r="DP117" s="1017"/>
      <c r="DQ117" s="1018" t="s">
        <v>456</v>
      </c>
      <c r="DR117" s="1016"/>
      <c r="DS117" s="1016"/>
      <c r="DT117" s="1016"/>
      <c r="DU117" s="1017"/>
      <c r="DV117" s="1019" t="s">
        <v>456</v>
      </c>
      <c r="DW117" s="1020"/>
      <c r="DX117" s="1020"/>
      <c r="DY117" s="1020"/>
      <c r="DZ117" s="1021"/>
    </row>
    <row r="118" spans="1:130" s="248" customFormat="1" ht="26.25" customHeight="1" x14ac:dyDescent="0.15">
      <c r="A118" s="961" t="s">
        <v>428</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425</v>
      </c>
      <c r="AB118" s="942"/>
      <c r="AC118" s="942"/>
      <c r="AD118" s="942"/>
      <c r="AE118" s="943"/>
      <c r="AF118" s="941" t="s">
        <v>426</v>
      </c>
      <c r="AG118" s="942"/>
      <c r="AH118" s="942"/>
      <c r="AI118" s="942"/>
      <c r="AJ118" s="943"/>
      <c r="AK118" s="941" t="s">
        <v>303</v>
      </c>
      <c r="AL118" s="942"/>
      <c r="AM118" s="942"/>
      <c r="AN118" s="942"/>
      <c r="AO118" s="943"/>
      <c r="AP118" s="1028" t="s">
        <v>427</v>
      </c>
      <c r="AQ118" s="1029"/>
      <c r="AR118" s="1029"/>
      <c r="AS118" s="1029"/>
      <c r="AT118" s="1030"/>
      <c r="AU118" s="957"/>
      <c r="AV118" s="958"/>
      <c r="AW118" s="958"/>
      <c r="AX118" s="958"/>
      <c r="AY118" s="958"/>
      <c r="AZ118" s="1031" t="s">
        <v>458</v>
      </c>
      <c r="BA118" s="1022"/>
      <c r="BB118" s="1022"/>
      <c r="BC118" s="1022"/>
      <c r="BD118" s="1022"/>
      <c r="BE118" s="1022"/>
      <c r="BF118" s="1022"/>
      <c r="BG118" s="1022"/>
      <c r="BH118" s="1022"/>
      <c r="BI118" s="1022"/>
      <c r="BJ118" s="1022"/>
      <c r="BK118" s="1022"/>
      <c r="BL118" s="1022"/>
      <c r="BM118" s="1022"/>
      <c r="BN118" s="1022"/>
      <c r="BO118" s="1022"/>
      <c r="BP118" s="1023"/>
      <c r="BQ118" s="1054" t="s">
        <v>459</v>
      </c>
      <c r="BR118" s="1055"/>
      <c r="BS118" s="1055"/>
      <c r="BT118" s="1055"/>
      <c r="BU118" s="1055"/>
      <c r="BV118" s="1055" t="s">
        <v>459</v>
      </c>
      <c r="BW118" s="1055"/>
      <c r="BX118" s="1055"/>
      <c r="BY118" s="1055"/>
      <c r="BZ118" s="1055"/>
      <c r="CA118" s="1055" t="s">
        <v>459</v>
      </c>
      <c r="CB118" s="1055"/>
      <c r="CC118" s="1055"/>
      <c r="CD118" s="1055"/>
      <c r="CE118" s="1055"/>
      <c r="CF118" s="971" t="s">
        <v>459</v>
      </c>
      <c r="CG118" s="972"/>
      <c r="CH118" s="972"/>
      <c r="CI118" s="972"/>
      <c r="CJ118" s="972"/>
      <c r="CK118" s="1002"/>
      <c r="CL118" s="1003"/>
      <c r="CM118" s="973" t="s">
        <v>460</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459</v>
      </c>
      <c r="DH118" s="1016"/>
      <c r="DI118" s="1016"/>
      <c r="DJ118" s="1016"/>
      <c r="DK118" s="1017"/>
      <c r="DL118" s="1018" t="s">
        <v>459</v>
      </c>
      <c r="DM118" s="1016"/>
      <c r="DN118" s="1016"/>
      <c r="DO118" s="1016"/>
      <c r="DP118" s="1017"/>
      <c r="DQ118" s="1018" t="s">
        <v>459</v>
      </c>
      <c r="DR118" s="1016"/>
      <c r="DS118" s="1016"/>
      <c r="DT118" s="1016"/>
      <c r="DU118" s="1017"/>
      <c r="DV118" s="1019" t="s">
        <v>459</v>
      </c>
      <c r="DW118" s="1020"/>
      <c r="DX118" s="1020"/>
      <c r="DY118" s="1020"/>
      <c r="DZ118" s="1021"/>
    </row>
    <row r="119" spans="1:130" s="248" customFormat="1" ht="26.25" customHeight="1" x14ac:dyDescent="0.15">
      <c r="A119" s="1115" t="s">
        <v>431</v>
      </c>
      <c r="B119" s="1001"/>
      <c r="C119" s="980" t="s">
        <v>432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v>377786</v>
      </c>
      <c r="AB119" s="949"/>
      <c r="AC119" s="949"/>
      <c r="AD119" s="949"/>
      <c r="AE119" s="950"/>
      <c r="AF119" s="951">
        <v>378284</v>
      </c>
      <c r="AG119" s="949"/>
      <c r="AH119" s="949"/>
      <c r="AI119" s="949"/>
      <c r="AJ119" s="950"/>
      <c r="AK119" s="951">
        <v>378803</v>
      </c>
      <c r="AL119" s="949"/>
      <c r="AM119" s="949"/>
      <c r="AN119" s="949"/>
      <c r="AO119" s="950"/>
      <c r="AP119" s="952">
        <v>0.8</v>
      </c>
      <c r="AQ119" s="953"/>
      <c r="AR119" s="953"/>
      <c r="AS119" s="953"/>
      <c r="AT119" s="954"/>
      <c r="AU119" s="959"/>
      <c r="AV119" s="960"/>
      <c r="AW119" s="960"/>
      <c r="AX119" s="960"/>
      <c r="AY119" s="960"/>
      <c r="AZ119" s="279" t="s">
        <v>183</v>
      </c>
      <c r="BA119" s="279"/>
      <c r="BB119" s="279"/>
      <c r="BC119" s="279"/>
      <c r="BD119" s="279"/>
      <c r="BE119" s="279"/>
      <c r="BF119" s="279"/>
      <c r="BG119" s="279"/>
      <c r="BH119" s="279"/>
      <c r="BI119" s="279"/>
      <c r="BJ119" s="279"/>
      <c r="BK119" s="279"/>
      <c r="BL119" s="279"/>
      <c r="BM119" s="279"/>
      <c r="BN119" s="279"/>
      <c r="BO119" s="1032" t="s">
        <v>461</v>
      </c>
      <c r="BP119" s="1063"/>
      <c r="BQ119" s="1054">
        <v>41479648</v>
      </c>
      <c r="BR119" s="1055"/>
      <c r="BS119" s="1055"/>
      <c r="BT119" s="1055"/>
      <c r="BU119" s="1055"/>
      <c r="BV119" s="1055">
        <v>41971296</v>
      </c>
      <c r="BW119" s="1055"/>
      <c r="BX119" s="1055"/>
      <c r="BY119" s="1055"/>
      <c r="BZ119" s="1055"/>
      <c r="CA119" s="1055">
        <v>48360166</v>
      </c>
      <c r="CB119" s="1055"/>
      <c r="CC119" s="1055"/>
      <c r="CD119" s="1055"/>
      <c r="CE119" s="1055"/>
      <c r="CF119" s="1056"/>
      <c r="CG119" s="1057"/>
      <c r="CH119" s="1057"/>
      <c r="CI119" s="1057"/>
      <c r="CJ119" s="1058"/>
      <c r="CK119" s="1004"/>
      <c r="CL119" s="1005"/>
      <c r="CM119" s="1059" t="s">
        <v>462</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456</v>
      </c>
      <c r="DH119" s="1041"/>
      <c r="DI119" s="1041"/>
      <c r="DJ119" s="1041"/>
      <c r="DK119" s="1042"/>
      <c r="DL119" s="1040" t="s">
        <v>456</v>
      </c>
      <c r="DM119" s="1041"/>
      <c r="DN119" s="1041"/>
      <c r="DO119" s="1041"/>
      <c r="DP119" s="1042"/>
      <c r="DQ119" s="1040" t="s">
        <v>456</v>
      </c>
      <c r="DR119" s="1041"/>
      <c r="DS119" s="1041"/>
      <c r="DT119" s="1041"/>
      <c r="DU119" s="1042"/>
      <c r="DV119" s="1043" t="s">
        <v>456</v>
      </c>
      <c r="DW119" s="1044"/>
      <c r="DX119" s="1044"/>
      <c r="DY119" s="1044"/>
      <c r="DZ119" s="1045"/>
    </row>
    <row r="120" spans="1:130" s="248" customFormat="1" ht="26.25" customHeight="1" x14ac:dyDescent="0.15">
      <c r="A120" s="1116"/>
      <c r="B120" s="1003"/>
      <c r="C120" s="973" t="s">
        <v>436</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v>137491</v>
      </c>
      <c r="AB120" s="1016"/>
      <c r="AC120" s="1016"/>
      <c r="AD120" s="1016"/>
      <c r="AE120" s="1017"/>
      <c r="AF120" s="1018">
        <v>137639</v>
      </c>
      <c r="AG120" s="1016"/>
      <c r="AH120" s="1016"/>
      <c r="AI120" s="1016"/>
      <c r="AJ120" s="1017"/>
      <c r="AK120" s="1018">
        <v>137794</v>
      </c>
      <c r="AL120" s="1016"/>
      <c r="AM120" s="1016"/>
      <c r="AN120" s="1016"/>
      <c r="AO120" s="1017"/>
      <c r="AP120" s="1019">
        <v>0.3</v>
      </c>
      <c r="AQ120" s="1020"/>
      <c r="AR120" s="1020"/>
      <c r="AS120" s="1020"/>
      <c r="AT120" s="1021"/>
      <c r="AU120" s="1046" t="s">
        <v>463</v>
      </c>
      <c r="AV120" s="1047"/>
      <c r="AW120" s="1047"/>
      <c r="AX120" s="1047"/>
      <c r="AY120" s="1048"/>
      <c r="AZ120" s="997" t="s">
        <v>464</v>
      </c>
      <c r="BA120" s="946"/>
      <c r="BB120" s="946"/>
      <c r="BC120" s="946"/>
      <c r="BD120" s="946"/>
      <c r="BE120" s="946"/>
      <c r="BF120" s="946"/>
      <c r="BG120" s="946"/>
      <c r="BH120" s="946"/>
      <c r="BI120" s="946"/>
      <c r="BJ120" s="946"/>
      <c r="BK120" s="946"/>
      <c r="BL120" s="946"/>
      <c r="BM120" s="946"/>
      <c r="BN120" s="946"/>
      <c r="BO120" s="946"/>
      <c r="BP120" s="947"/>
      <c r="BQ120" s="983">
        <v>18798478</v>
      </c>
      <c r="BR120" s="984"/>
      <c r="BS120" s="984"/>
      <c r="BT120" s="984"/>
      <c r="BU120" s="984"/>
      <c r="BV120" s="984">
        <v>13945143</v>
      </c>
      <c r="BW120" s="984"/>
      <c r="BX120" s="984"/>
      <c r="BY120" s="984"/>
      <c r="BZ120" s="984"/>
      <c r="CA120" s="984">
        <v>13685321</v>
      </c>
      <c r="CB120" s="984"/>
      <c r="CC120" s="984"/>
      <c r="CD120" s="984"/>
      <c r="CE120" s="984"/>
      <c r="CF120" s="998">
        <v>30.2</v>
      </c>
      <c r="CG120" s="999"/>
      <c r="CH120" s="999"/>
      <c r="CI120" s="999"/>
      <c r="CJ120" s="999"/>
      <c r="CK120" s="1064" t="s">
        <v>465</v>
      </c>
      <c r="CL120" s="1065"/>
      <c r="CM120" s="1065"/>
      <c r="CN120" s="1065"/>
      <c r="CO120" s="1066"/>
      <c r="CP120" s="1072" t="s">
        <v>466</v>
      </c>
      <c r="CQ120" s="1073"/>
      <c r="CR120" s="1073"/>
      <c r="CS120" s="1073"/>
      <c r="CT120" s="1073"/>
      <c r="CU120" s="1073"/>
      <c r="CV120" s="1073"/>
      <c r="CW120" s="1073"/>
      <c r="CX120" s="1073"/>
      <c r="CY120" s="1073"/>
      <c r="CZ120" s="1073"/>
      <c r="DA120" s="1073"/>
      <c r="DB120" s="1073"/>
      <c r="DC120" s="1073"/>
      <c r="DD120" s="1073"/>
      <c r="DE120" s="1073"/>
      <c r="DF120" s="1074"/>
      <c r="DG120" s="983">
        <v>4172112</v>
      </c>
      <c r="DH120" s="984"/>
      <c r="DI120" s="984"/>
      <c r="DJ120" s="984"/>
      <c r="DK120" s="984"/>
      <c r="DL120" s="984">
        <v>3545679</v>
      </c>
      <c r="DM120" s="984"/>
      <c r="DN120" s="984"/>
      <c r="DO120" s="984"/>
      <c r="DP120" s="984"/>
      <c r="DQ120" s="984">
        <v>2439899</v>
      </c>
      <c r="DR120" s="984"/>
      <c r="DS120" s="984"/>
      <c r="DT120" s="984"/>
      <c r="DU120" s="984"/>
      <c r="DV120" s="985">
        <v>5.4</v>
      </c>
      <c r="DW120" s="985"/>
      <c r="DX120" s="985"/>
      <c r="DY120" s="985"/>
      <c r="DZ120" s="986"/>
    </row>
    <row r="121" spans="1:130" s="248" customFormat="1" ht="26.25" customHeight="1" x14ac:dyDescent="0.15">
      <c r="A121" s="1116"/>
      <c r="B121" s="1003"/>
      <c r="C121" s="1024" t="s">
        <v>467</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456</v>
      </c>
      <c r="AB121" s="1016"/>
      <c r="AC121" s="1016"/>
      <c r="AD121" s="1016"/>
      <c r="AE121" s="1017"/>
      <c r="AF121" s="1018" t="s">
        <v>456</v>
      </c>
      <c r="AG121" s="1016"/>
      <c r="AH121" s="1016"/>
      <c r="AI121" s="1016"/>
      <c r="AJ121" s="1017"/>
      <c r="AK121" s="1018" t="s">
        <v>456</v>
      </c>
      <c r="AL121" s="1016"/>
      <c r="AM121" s="1016"/>
      <c r="AN121" s="1016"/>
      <c r="AO121" s="1017"/>
      <c r="AP121" s="1019" t="s">
        <v>456</v>
      </c>
      <c r="AQ121" s="1020"/>
      <c r="AR121" s="1020"/>
      <c r="AS121" s="1020"/>
      <c r="AT121" s="1021"/>
      <c r="AU121" s="1049"/>
      <c r="AV121" s="1050"/>
      <c r="AW121" s="1050"/>
      <c r="AX121" s="1050"/>
      <c r="AY121" s="1051"/>
      <c r="AZ121" s="1006" t="s">
        <v>468</v>
      </c>
      <c r="BA121" s="1007"/>
      <c r="BB121" s="1007"/>
      <c r="BC121" s="1007"/>
      <c r="BD121" s="1007"/>
      <c r="BE121" s="1007"/>
      <c r="BF121" s="1007"/>
      <c r="BG121" s="1007"/>
      <c r="BH121" s="1007"/>
      <c r="BI121" s="1007"/>
      <c r="BJ121" s="1007"/>
      <c r="BK121" s="1007"/>
      <c r="BL121" s="1007"/>
      <c r="BM121" s="1007"/>
      <c r="BN121" s="1007"/>
      <c r="BO121" s="1007"/>
      <c r="BP121" s="1008"/>
      <c r="BQ121" s="976" t="s">
        <v>456</v>
      </c>
      <c r="BR121" s="977"/>
      <c r="BS121" s="977"/>
      <c r="BT121" s="977"/>
      <c r="BU121" s="977"/>
      <c r="BV121" s="977" t="s">
        <v>456</v>
      </c>
      <c r="BW121" s="977"/>
      <c r="BX121" s="977"/>
      <c r="BY121" s="977"/>
      <c r="BZ121" s="977"/>
      <c r="CA121" s="977">
        <v>3674200</v>
      </c>
      <c r="CB121" s="977"/>
      <c r="CC121" s="977"/>
      <c r="CD121" s="977"/>
      <c r="CE121" s="977"/>
      <c r="CF121" s="971">
        <v>8.1</v>
      </c>
      <c r="CG121" s="972"/>
      <c r="CH121" s="972"/>
      <c r="CI121" s="972"/>
      <c r="CJ121" s="972"/>
      <c r="CK121" s="1067"/>
      <c r="CL121" s="1068"/>
      <c r="CM121" s="1068"/>
      <c r="CN121" s="1068"/>
      <c r="CO121" s="1069"/>
      <c r="CP121" s="1077" t="s">
        <v>469</v>
      </c>
      <c r="CQ121" s="1078"/>
      <c r="CR121" s="1078"/>
      <c r="CS121" s="1078"/>
      <c r="CT121" s="1078"/>
      <c r="CU121" s="1078"/>
      <c r="CV121" s="1078"/>
      <c r="CW121" s="1078"/>
      <c r="CX121" s="1078"/>
      <c r="CY121" s="1078"/>
      <c r="CZ121" s="1078"/>
      <c r="DA121" s="1078"/>
      <c r="DB121" s="1078"/>
      <c r="DC121" s="1078"/>
      <c r="DD121" s="1078"/>
      <c r="DE121" s="1078"/>
      <c r="DF121" s="1079"/>
      <c r="DG121" s="976">
        <v>47984</v>
      </c>
      <c r="DH121" s="977"/>
      <c r="DI121" s="977"/>
      <c r="DJ121" s="977"/>
      <c r="DK121" s="977"/>
      <c r="DL121" s="977">
        <v>81365</v>
      </c>
      <c r="DM121" s="977"/>
      <c r="DN121" s="977"/>
      <c r="DO121" s="977"/>
      <c r="DP121" s="977"/>
      <c r="DQ121" s="977">
        <v>238174</v>
      </c>
      <c r="DR121" s="977"/>
      <c r="DS121" s="977"/>
      <c r="DT121" s="977"/>
      <c r="DU121" s="977"/>
      <c r="DV121" s="978">
        <v>0.5</v>
      </c>
      <c r="DW121" s="978"/>
      <c r="DX121" s="978"/>
      <c r="DY121" s="978"/>
      <c r="DZ121" s="979"/>
    </row>
    <row r="122" spans="1:130" s="248" customFormat="1" ht="26.25" customHeight="1" x14ac:dyDescent="0.15">
      <c r="A122" s="1116"/>
      <c r="B122" s="1003"/>
      <c r="C122" s="973" t="s">
        <v>447</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456</v>
      </c>
      <c r="AB122" s="1016"/>
      <c r="AC122" s="1016"/>
      <c r="AD122" s="1016"/>
      <c r="AE122" s="1017"/>
      <c r="AF122" s="1018" t="s">
        <v>456</v>
      </c>
      <c r="AG122" s="1016"/>
      <c r="AH122" s="1016"/>
      <c r="AI122" s="1016"/>
      <c r="AJ122" s="1017"/>
      <c r="AK122" s="1018" t="s">
        <v>456</v>
      </c>
      <c r="AL122" s="1016"/>
      <c r="AM122" s="1016"/>
      <c r="AN122" s="1016"/>
      <c r="AO122" s="1017"/>
      <c r="AP122" s="1019" t="s">
        <v>456</v>
      </c>
      <c r="AQ122" s="1020"/>
      <c r="AR122" s="1020"/>
      <c r="AS122" s="1020"/>
      <c r="AT122" s="1021"/>
      <c r="AU122" s="1049"/>
      <c r="AV122" s="1050"/>
      <c r="AW122" s="1050"/>
      <c r="AX122" s="1050"/>
      <c r="AY122" s="1051"/>
      <c r="AZ122" s="1031" t="s">
        <v>470</v>
      </c>
      <c r="BA122" s="1022"/>
      <c r="BB122" s="1022"/>
      <c r="BC122" s="1022"/>
      <c r="BD122" s="1022"/>
      <c r="BE122" s="1022"/>
      <c r="BF122" s="1022"/>
      <c r="BG122" s="1022"/>
      <c r="BH122" s="1022"/>
      <c r="BI122" s="1022"/>
      <c r="BJ122" s="1022"/>
      <c r="BK122" s="1022"/>
      <c r="BL122" s="1022"/>
      <c r="BM122" s="1022"/>
      <c r="BN122" s="1022"/>
      <c r="BO122" s="1022"/>
      <c r="BP122" s="1023"/>
      <c r="BQ122" s="1054">
        <v>15850630</v>
      </c>
      <c r="BR122" s="1055"/>
      <c r="BS122" s="1055"/>
      <c r="BT122" s="1055"/>
      <c r="BU122" s="1055"/>
      <c r="BV122" s="1055">
        <v>13477874</v>
      </c>
      <c r="BW122" s="1055"/>
      <c r="BX122" s="1055"/>
      <c r="BY122" s="1055"/>
      <c r="BZ122" s="1055"/>
      <c r="CA122" s="1055">
        <v>13538855</v>
      </c>
      <c r="CB122" s="1055"/>
      <c r="CC122" s="1055"/>
      <c r="CD122" s="1055"/>
      <c r="CE122" s="1055"/>
      <c r="CF122" s="1075">
        <v>29.9</v>
      </c>
      <c r="CG122" s="1076"/>
      <c r="CH122" s="1076"/>
      <c r="CI122" s="1076"/>
      <c r="CJ122" s="1076"/>
      <c r="CK122" s="1067"/>
      <c r="CL122" s="1068"/>
      <c r="CM122" s="1068"/>
      <c r="CN122" s="1068"/>
      <c r="CO122" s="1069"/>
      <c r="CP122" s="1077" t="s">
        <v>471</v>
      </c>
      <c r="CQ122" s="1078"/>
      <c r="CR122" s="1078"/>
      <c r="CS122" s="1078"/>
      <c r="CT122" s="1078"/>
      <c r="CU122" s="1078"/>
      <c r="CV122" s="1078"/>
      <c r="CW122" s="1078"/>
      <c r="CX122" s="1078"/>
      <c r="CY122" s="1078"/>
      <c r="CZ122" s="1078"/>
      <c r="DA122" s="1078"/>
      <c r="DB122" s="1078"/>
      <c r="DC122" s="1078"/>
      <c r="DD122" s="1078"/>
      <c r="DE122" s="1078"/>
      <c r="DF122" s="1079"/>
      <c r="DG122" s="976" t="s">
        <v>472</v>
      </c>
      <c r="DH122" s="977"/>
      <c r="DI122" s="977"/>
      <c r="DJ122" s="977"/>
      <c r="DK122" s="977"/>
      <c r="DL122" s="977" t="s">
        <v>472</v>
      </c>
      <c r="DM122" s="977"/>
      <c r="DN122" s="977"/>
      <c r="DO122" s="977"/>
      <c r="DP122" s="977"/>
      <c r="DQ122" s="977" t="s">
        <v>456</v>
      </c>
      <c r="DR122" s="977"/>
      <c r="DS122" s="977"/>
      <c r="DT122" s="977"/>
      <c r="DU122" s="977"/>
      <c r="DV122" s="978" t="s">
        <v>472</v>
      </c>
      <c r="DW122" s="978"/>
      <c r="DX122" s="978"/>
      <c r="DY122" s="978"/>
      <c r="DZ122" s="979"/>
    </row>
    <row r="123" spans="1:130" s="248" customFormat="1" ht="26.25" customHeight="1" x14ac:dyDescent="0.15">
      <c r="A123" s="1116"/>
      <c r="B123" s="1003"/>
      <c r="C123" s="973" t="s">
        <v>453</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472</v>
      </c>
      <c r="AB123" s="1016"/>
      <c r="AC123" s="1016"/>
      <c r="AD123" s="1016"/>
      <c r="AE123" s="1017"/>
      <c r="AF123" s="1018" t="s">
        <v>472</v>
      </c>
      <c r="AG123" s="1016"/>
      <c r="AH123" s="1016"/>
      <c r="AI123" s="1016"/>
      <c r="AJ123" s="1017"/>
      <c r="AK123" s="1018" t="s">
        <v>472</v>
      </c>
      <c r="AL123" s="1016"/>
      <c r="AM123" s="1016"/>
      <c r="AN123" s="1016"/>
      <c r="AO123" s="1017"/>
      <c r="AP123" s="1019" t="s">
        <v>472</v>
      </c>
      <c r="AQ123" s="1020"/>
      <c r="AR123" s="1020"/>
      <c r="AS123" s="1020"/>
      <c r="AT123" s="1021"/>
      <c r="AU123" s="1052"/>
      <c r="AV123" s="1053"/>
      <c r="AW123" s="1053"/>
      <c r="AX123" s="1053"/>
      <c r="AY123" s="1053"/>
      <c r="AZ123" s="279" t="s">
        <v>183</v>
      </c>
      <c r="BA123" s="279"/>
      <c r="BB123" s="279"/>
      <c r="BC123" s="279"/>
      <c r="BD123" s="279"/>
      <c r="BE123" s="279"/>
      <c r="BF123" s="279"/>
      <c r="BG123" s="279"/>
      <c r="BH123" s="279"/>
      <c r="BI123" s="279"/>
      <c r="BJ123" s="279"/>
      <c r="BK123" s="279"/>
      <c r="BL123" s="279"/>
      <c r="BM123" s="279"/>
      <c r="BN123" s="279"/>
      <c r="BO123" s="1032" t="s">
        <v>473</v>
      </c>
      <c r="BP123" s="1063"/>
      <c r="BQ123" s="1122">
        <v>34649108</v>
      </c>
      <c r="BR123" s="1123"/>
      <c r="BS123" s="1123"/>
      <c r="BT123" s="1123"/>
      <c r="BU123" s="1123"/>
      <c r="BV123" s="1123">
        <v>27423017</v>
      </c>
      <c r="BW123" s="1123"/>
      <c r="BX123" s="1123"/>
      <c r="BY123" s="1123"/>
      <c r="BZ123" s="1123"/>
      <c r="CA123" s="1123">
        <v>30898376</v>
      </c>
      <c r="CB123" s="1123"/>
      <c r="CC123" s="1123"/>
      <c r="CD123" s="1123"/>
      <c r="CE123" s="1123"/>
      <c r="CF123" s="1056"/>
      <c r="CG123" s="1057"/>
      <c r="CH123" s="1057"/>
      <c r="CI123" s="1057"/>
      <c r="CJ123" s="1058"/>
      <c r="CK123" s="1067"/>
      <c r="CL123" s="1068"/>
      <c r="CM123" s="1068"/>
      <c r="CN123" s="1068"/>
      <c r="CO123" s="1069"/>
      <c r="CP123" s="1077" t="s">
        <v>474</v>
      </c>
      <c r="CQ123" s="1078"/>
      <c r="CR123" s="1078"/>
      <c r="CS123" s="1078"/>
      <c r="CT123" s="1078"/>
      <c r="CU123" s="1078"/>
      <c r="CV123" s="1078"/>
      <c r="CW123" s="1078"/>
      <c r="CX123" s="1078"/>
      <c r="CY123" s="1078"/>
      <c r="CZ123" s="1078"/>
      <c r="DA123" s="1078"/>
      <c r="DB123" s="1078"/>
      <c r="DC123" s="1078"/>
      <c r="DD123" s="1078"/>
      <c r="DE123" s="1078"/>
      <c r="DF123" s="1079"/>
      <c r="DG123" s="1015" t="s">
        <v>459</v>
      </c>
      <c r="DH123" s="1016"/>
      <c r="DI123" s="1016"/>
      <c r="DJ123" s="1016"/>
      <c r="DK123" s="1017"/>
      <c r="DL123" s="1018" t="s">
        <v>475</v>
      </c>
      <c r="DM123" s="1016"/>
      <c r="DN123" s="1016"/>
      <c r="DO123" s="1016"/>
      <c r="DP123" s="1017"/>
      <c r="DQ123" s="1018" t="s">
        <v>230</v>
      </c>
      <c r="DR123" s="1016"/>
      <c r="DS123" s="1016"/>
      <c r="DT123" s="1016"/>
      <c r="DU123" s="1017"/>
      <c r="DV123" s="1019" t="s">
        <v>475</v>
      </c>
      <c r="DW123" s="1020"/>
      <c r="DX123" s="1020"/>
      <c r="DY123" s="1020"/>
      <c r="DZ123" s="1021"/>
    </row>
    <row r="124" spans="1:130" s="248" customFormat="1" ht="26.25" customHeight="1" thickBot="1" x14ac:dyDescent="0.2">
      <c r="A124" s="1116"/>
      <c r="B124" s="1003"/>
      <c r="C124" s="973" t="s">
        <v>457</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475</v>
      </c>
      <c r="AB124" s="1016"/>
      <c r="AC124" s="1016"/>
      <c r="AD124" s="1016"/>
      <c r="AE124" s="1017"/>
      <c r="AF124" s="1018" t="s">
        <v>475</v>
      </c>
      <c r="AG124" s="1016"/>
      <c r="AH124" s="1016"/>
      <c r="AI124" s="1016"/>
      <c r="AJ124" s="1017"/>
      <c r="AK124" s="1018" t="s">
        <v>476</v>
      </c>
      <c r="AL124" s="1016"/>
      <c r="AM124" s="1016"/>
      <c r="AN124" s="1016"/>
      <c r="AO124" s="1017"/>
      <c r="AP124" s="1019" t="s">
        <v>476</v>
      </c>
      <c r="AQ124" s="1020"/>
      <c r="AR124" s="1020"/>
      <c r="AS124" s="1020"/>
      <c r="AT124" s="1021"/>
      <c r="AU124" s="1118" t="s">
        <v>477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15.9</v>
      </c>
      <c r="BR124" s="1085"/>
      <c r="BS124" s="1085"/>
      <c r="BT124" s="1085"/>
      <c r="BU124" s="1085"/>
      <c r="BV124" s="1085">
        <v>33.4</v>
      </c>
      <c r="BW124" s="1085"/>
      <c r="BX124" s="1085"/>
      <c r="BY124" s="1085"/>
      <c r="BZ124" s="1085"/>
      <c r="CA124" s="1085">
        <v>38.5</v>
      </c>
      <c r="CB124" s="1085"/>
      <c r="CC124" s="1085"/>
      <c r="CD124" s="1085"/>
      <c r="CE124" s="1085"/>
      <c r="CF124" s="1086"/>
      <c r="CG124" s="1087"/>
      <c r="CH124" s="1087"/>
      <c r="CI124" s="1087"/>
      <c r="CJ124" s="1088"/>
      <c r="CK124" s="1070"/>
      <c r="CL124" s="1070"/>
      <c r="CM124" s="1070"/>
      <c r="CN124" s="1070"/>
      <c r="CO124" s="1071"/>
      <c r="CP124" s="1077" t="s">
        <v>478</v>
      </c>
      <c r="CQ124" s="1078"/>
      <c r="CR124" s="1078"/>
      <c r="CS124" s="1078"/>
      <c r="CT124" s="1078"/>
      <c r="CU124" s="1078"/>
      <c r="CV124" s="1078"/>
      <c r="CW124" s="1078"/>
      <c r="CX124" s="1078"/>
      <c r="CY124" s="1078"/>
      <c r="CZ124" s="1078"/>
      <c r="DA124" s="1078"/>
      <c r="DB124" s="1078"/>
      <c r="DC124" s="1078"/>
      <c r="DD124" s="1078"/>
      <c r="DE124" s="1078"/>
      <c r="DF124" s="1079"/>
      <c r="DG124" s="1062" t="s">
        <v>475</v>
      </c>
      <c r="DH124" s="1041"/>
      <c r="DI124" s="1041"/>
      <c r="DJ124" s="1041"/>
      <c r="DK124" s="1042"/>
      <c r="DL124" s="1040" t="s">
        <v>476</v>
      </c>
      <c r="DM124" s="1041"/>
      <c r="DN124" s="1041"/>
      <c r="DO124" s="1041"/>
      <c r="DP124" s="1042"/>
      <c r="DQ124" s="1040" t="s">
        <v>475</v>
      </c>
      <c r="DR124" s="1041"/>
      <c r="DS124" s="1041"/>
      <c r="DT124" s="1041"/>
      <c r="DU124" s="1042"/>
      <c r="DV124" s="1043" t="s">
        <v>459</v>
      </c>
      <c r="DW124" s="1044"/>
      <c r="DX124" s="1044"/>
      <c r="DY124" s="1044"/>
      <c r="DZ124" s="1045"/>
    </row>
    <row r="125" spans="1:130" s="248" customFormat="1" ht="26.25" customHeight="1" x14ac:dyDescent="0.15">
      <c r="A125" s="1116"/>
      <c r="B125" s="1003"/>
      <c r="C125" s="973" t="s">
        <v>460</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459</v>
      </c>
      <c r="AB125" s="1016"/>
      <c r="AC125" s="1016"/>
      <c r="AD125" s="1016"/>
      <c r="AE125" s="1017"/>
      <c r="AF125" s="1018" t="s">
        <v>475</v>
      </c>
      <c r="AG125" s="1016"/>
      <c r="AH125" s="1016"/>
      <c r="AI125" s="1016"/>
      <c r="AJ125" s="1017"/>
      <c r="AK125" s="1018" t="s">
        <v>475</v>
      </c>
      <c r="AL125" s="1016"/>
      <c r="AM125" s="1016"/>
      <c r="AN125" s="1016"/>
      <c r="AO125" s="1017"/>
      <c r="AP125" s="1019" t="s">
        <v>459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479</v>
      </c>
      <c r="CL125" s="1065"/>
      <c r="CM125" s="1065"/>
      <c r="CN125" s="1065"/>
      <c r="CO125" s="1066"/>
      <c r="CP125" s="997" t="s">
        <v>480</v>
      </c>
      <c r="CQ125" s="946"/>
      <c r="CR125" s="946"/>
      <c r="CS125" s="946"/>
      <c r="CT125" s="946"/>
      <c r="CU125" s="946"/>
      <c r="CV125" s="946"/>
      <c r="CW125" s="946"/>
      <c r="CX125" s="946"/>
      <c r="CY125" s="946"/>
      <c r="CZ125" s="946"/>
      <c r="DA125" s="946"/>
      <c r="DB125" s="946"/>
      <c r="DC125" s="946"/>
      <c r="DD125" s="946"/>
      <c r="DE125" s="946"/>
      <c r="DF125" s="947"/>
      <c r="DG125" s="983" t="s">
        <v>475</v>
      </c>
      <c r="DH125" s="984"/>
      <c r="DI125" s="984"/>
      <c r="DJ125" s="984"/>
      <c r="DK125" s="984"/>
      <c r="DL125" s="984" t="s">
        <v>459</v>
      </c>
      <c r="DM125" s="984"/>
      <c r="DN125" s="984"/>
      <c r="DO125" s="984"/>
      <c r="DP125" s="984"/>
      <c r="DQ125" s="984" t="s">
        <v>459</v>
      </c>
      <c r="DR125" s="984"/>
      <c r="DS125" s="984"/>
      <c r="DT125" s="984"/>
      <c r="DU125" s="984"/>
      <c r="DV125" s="985" t="s">
        <v>476</v>
      </c>
      <c r="DW125" s="985"/>
      <c r="DX125" s="985"/>
      <c r="DY125" s="985"/>
      <c r="DZ125" s="986"/>
    </row>
    <row r="126" spans="1:130" s="248" customFormat="1" ht="26.25" customHeight="1" thickBot="1" x14ac:dyDescent="0.2">
      <c r="A126" s="1116"/>
      <c r="B126" s="1003"/>
      <c r="C126" s="973" t="s">
        <v>462</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485195</v>
      </c>
      <c r="AB126" s="1016"/>
      <c r="AC126" s="1016"/>
      <c r="AD126" s="1016"/>
      <c r="AE126" s="1017"/>
      <c r="AF126" s="1018">
        <v>1191746</v>
      </c>
      <c r="AG126" s="1016"/>
      <c r="AH126" s="1016"/>
      <c r="AI126" s="1016"/>
      <c r="AJ126" s="1017"/>
      <c r="AK126" s="1018">
        <v>728341</v>
      </c>
      <c r="AL126" s="1016"/>
      <c r="AM126" s="1016"/>
      <c r="AN126" s="1016"/>
      <c r="AO126" s="1017"/>
      <c r="AP126" s="1019">
        <v>1.6</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481</v>
      </c>
      <c r="CQ126" s="1007"/>
      <c r="CR126" s="1007"/>
      <c r="CS126" s="1007"/>
      <c r="CT126" s="1007"/>
      <c r="CU126" s="1007"/>
      <c r="CV126" s="1007"/>
      <c r="CW126" s="1007"/>
      <c r="CX126" s="1007"/>
      <c r="CY126" s="1007"/>
      <c r="CZ126" s="1007"/>
      <c r="DA126" s="1007"/>
      <c r="DB126" s="1007"/>
      <c r="DC126" s="1007"/>
      <c r="DD126" s="1007"/>
      <c r="DE126" s="1007"/>
      <c r="DF126" s="1008"/>
      <c r="DG126" s="976" t="s">
        <v>475</v>
      </c>
      <c r="DH126" s="977"/>
      <c r="DI126" s="977"/>
      <c r="DJ126" s="977"/>
      <c r="DK126" s="977"/>
      <c r="DL126" s="977" t="s">
        <v>476</v>
      </c>
      <c r="DM126" s="977"/>
      <c r="DN126" s="977"/>
      <c r="DO126" s="977"/>
      <c r="DP126" s="977"/>
      <c r="DQ126" s="977" t="s">
        <v>475</v>
      </c>
      <c r="DR126" s="977"/>
      <c r="DS126" s="977"/>
      <c r="DT126" s="977"/>
      <c r="DU126" s="977"/>
      <c r="DV126" s="978" t="s">
        <v>459</v>
      </c>
      <c r="DW126" s="978"/>
      <c r="DX126" s="978"/>
      <c r="DY126" s="978"/>
      <c r="DZ126" s="979"/>
    </row>
    <row r="127" spans="1:130" s="248" customFormat="1" ht="26.25" customHeight="1" x14ac:dyDescent="0.15">
      <c r="A127" s="1117"/>
      <c r="B127" s="1005"/>
      <c r="C127" s="1059" t="s">
        <v>482</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476</v>
      </c>
      <c r="AB127" s="1016"/>
      <c r="AC127" s="1016"/>
      <c r="AD127" s="1016"/>
      <c r="AE127" s="1017"/>
      <c r="AF127" s="1018" t="s">
        <v>475</v>
      </c>
      <c r="AG127" s="1016"/>
      <c r="AH127" s="1016"/>
      <c r="AI127" s="1016"/>
      <c r="AJ127" s="1017"/>
      <c r="AK127" s="1018" t="s">
        <v>475</v>
      </c>
      <c r="AL127" s="1016"/>
      <c r="AM127" s="1016"/>
      <c r="AN127" s="1016"/>
      <c r="AO127" s="1017"/>
      <c r="AP127" s="1019" t="s">
        <v>475</v>
      </c>
      <c r="AQ127" s="1020"/>
      <c r="AR127" s="1020"/>
      <c r="AS127" s="1020"/>
      <c r="AT127" s="1021"/>
      <c r="AU127" s="284"/>
      <c r="AV127" s="284"/>
      <c r="AW127" s="284"/>
      <c r="AX127" s="1089" t="s">
        <v>483</v>
      </c>
      <c r="AY127" s="1090"/>
      <c r="AZ127" s="1090"/>
      <c r="BA127" s="1090"/>
      <c r="BB127" s="1090"/>
      <c r="BC127" s="1090"/>
      <c r="BD127" s="1090"/>
      <c r="BE127" s="1091"/>
      <c r="BF127" s="1092" t="s">
        <v>484</v>
      </c>
      <c r="BG127" s="1090"/>
      <c r="BH127" s="1090"/>
      <c r="BI127" s="1090"/>
      <c r="BJ127" s="1090"/>
      <c r="BK127" s="1090"/>
      <c r="BL127" s="1091"/>
      <c r="BM127" s="1092" t="s">
        <v>485</v>
      </c>
      <c r="BN127" s="1090"/>
      <c r="BO127" s="1090"/>
      <c r="BP127" s="1090"/>
      <c r="BQ127" s="1090"/>
      <c r="BR127" s="1090"/>
      <c r="BS127" s="1091"/>
      <c r="BT127" s="1092" t="s">
        <v>486</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487</v>
      </c>
      <c r="CQ127" s="1007"/>
      <c r="CR127" s="1007"/>
      <c r="CS127" s="1007"/>
      <c r="CT127" s="1007"/>
      <c r="CU127" s="1007"/>
      <c r="CV127" s="1007"/>
      <c r="CW127" s="1007"/>
      <c r="CX127" s="1007"/>
      <c r="CY127" s="1007"/>
      <c r="CZ127" s="1007"/>
      <c r="DA127" s="1007"/>
      <c r="DB127" s="1007"/>
      <c r="DC127" s="1007"/>
      <c r="DD127" s="1007"/>
      <c r="DE127" s="1007"/>
      <c r="DF127" s="1008"/>
      <c r="DG127" s="976" t="s">
        <v>475</v>
      </c>
      <c r="DH127" s="977"/>
      <c r="DI127" s="977"/>
      <c r="DJ127" s="977"/>
      <c r="DK127" s="977"/>
      <c r="DL127" s="977" t="s">
        <v>475</v>
      </c>
      <c r="DM127" s="977"/>
      <c r="DN127" s="977"/>
      <c r="DO127" s="977"/>
      <c r="DP127" s="977"/>
      <c r="DQ127" s="977" t="s">
        <v>476</v>
      </c>
      <c r="DR127" s="977"/>
      <c r="DS127" s="977"/>
      <c r="DT127" s="977"/>
      <c r="DU127" s="977"/>
      <c r="DV127" s="978" t="s">
        <v>475</v>
      </c>
      <c r="DW127" s="978"/>
      <c r="DX127" s="978"/>
      <c r="DY127" s="978"/>
      <c r="DZ127" s="979"/>
    </row>
    <row r="128" spans="1:130" s="248" customFormat="1" ht="26.25" customHeight="1" thickBot="1" x14ac:dyDescent="0.2">
      <c r="A128" s="1100" t="s">
        <v>488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489</v>
      </c>
      <c r="X128" s="1102"/>
      <c r="Y128" s="1102"/>
      <c r="Z128" s="1103"/>
      <c r="AA128" s="1104" t="s">
        <v>475</v>
      </c>
      <c r="AB128" s="1105"/>
      <c r="AC128" s="1105"/>
      <c r="AD128" s="1105"/>
      <c r="AE128" s="1106"/>
      <c r="AF128" s="1107" t="s">
        <v>475</v>
      </c>
      <c r="AG128" s="1105"/>
      <c r="AH128" s="1105"/>
      <c r="AI128" s="1105"/>
      <c r="AJ128" s="1106"/>
      <c r="AK128" s="1107" t="s">
        <v>475</v>
      </c>
      <c r="AL128" s="1105"/>
      <c r="AM128" s="1105"/>
      <c r="AN128" s="1105"/>
      <c r="AO128" s="1106"/>
      <c r="AP128" s="1108"/>
      <c r="AQ128" s="1109"/>
      <c r="AR128" s="1109"/>
      <c r="AS128" s="1109"/>
      <c r="AT128" s="1110"/>
      <c r="AU128" s="284"/>
      <c r="AV128" s="284"/>
      <c r="AW128" s="284"/>
      <c r="AX128" s="945" t="s">
        <v>490</v>
      </c>
      <c r="AY128" s="946"/>
      <c r="AZ128" s="946"/>
      <c r="BA128" s="946"/>
      <c r="BB128" s="946"/>
      <c r="BC128" s="946"/>
      <c r="BD128" s="946"/>
      <c r="BE128" s="947"/>
      <c r="BF128" s="1111" t="s">
        <v>476</v>
      </c>
      <c r="BG128" s="1112"/>
      <c r="BH128" s="1112"/>
      <c r="BI128" s="1112"/>
      <c r="BJ128" s="1112"/>
      <c r="BK128" s="1112"/>
      <c r="BL128" s="1113"/>
      <c r="BM128" s="1111">
        <v>11.3</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491</v>
      </c>
      <c r="CQ128" s="1094"/>
      <c r="CR128" s="1094"/>
      <c r="CS128" s="1094"/>
      <c r="CT128" s="1094"/>
      <c r="CU128" s="1094"/>
      <c r="CV128" s="1094"/>
      <c r="CW128" s="1094"/>
      <c r="CX128" s="1094"/>
      <c r="CY128" s="1094"/>
      <c r="CZ128" s="1094"/>
      <c r="DA128" s="1094"/>
      <c r="DB128" s="1094"/>
      <c r="DC128" s="1094"/>
      <c r="DD128" s="1094"/>
      <c r="DE128" s="1094"/>
      <c r="DF128" s="1095"/>
      <c r="DG128" s="1096" t="s">
        <v>459</v>
      </c>
      <c r="DH128" s="1097"/>
      <c r="DI128" s="1097"/>
      <c r="DJ128" s="1097"/>
      <c r="DK128" s="1097"/>
      <c r="DL128" s="1097" t="s">
        <v>459</v>
      </c>
      <c r="DM128" s="1097"/>
      <c r="DN128" s="1097"/>
      <c r="DO128" s="1097"/>
      <c r="DP128" s="1097"/>
      <c r="DQ128" s="1097" t="s">
        <v>476</v>
      </c>
      <c r="DR128" s="1097"/>
      <c r="DS128" s="1097"/>
      <c r="DT128" s="1097"/>
      <c r="DU128" s="1097"/>
      <c r="DV128" s="1098" t="s">
        <v>459</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492</v>
      </c>
      <c r="X129" s="1131"/>
      <c r="Y129" s="1131"/>
      <c r="Z129" s="1132"/>
      <c r="AA129" s="1015">
        <v>44858853</v>
      </c>
      <c r="AB129" s="1016"/>
      <c r="AC129" s="1016"/>
      <c r="AD129" s="1016"/>
      <c r="AE129" s="1017"/>
      <c r="AF129" s="1018">
        <v>45380790</v>
      </c>
      <c r="AG129" s="1016"/>
      <c r="AH129" s="1016"/>
      <c r="AI129" s="1016"/>
      <c r="AJ129" s="1017"/>
      <c r="AK129" s="1018">
        <v>47033749</v>
      </c>
      <c r="AL129" s="1016"/>
      <c r="AM129" s="1016"/>
      <c r="AN129" s="1016"/>
      <c r="AO129" s="1017"/>
      <c r="AP129" s="1133"/>
      <c r="AQ129" s="1134"/>
      <c r="AR129" s="1134"/>
      <c r="AS129" s="1134"/>
      <c r="AT129" s="1135"/>
      <c r="AU129" s="286"/>
      <c r="AV129" s="286"/>
      <c r="AW129" s="286"/>
      <c r="AX129" s="1124" t="s">
        <v>493</v>
      </c>
      <c r="AY129" s="1007"/>
      <c r="AZ129" s="1007"/>
      <c r="BA129" s="1007"/>
      <c r="BB129" s="1007"/>
      <c r="BC129" s="1007"/>
      <c r="BD129" s="1007"/>
      <c r="BE129" s="1008"/>
      <c r="BF129" s="1125" t="s">
        <v>494</v>
      </c>
      <c r="BG129" s="1126"/>
      <c r="BH129" s="1126"/>
      <c r="BI129" s="1126"/>
      <c r="BJ129" s="1126"/>
      <c r="BK129" s="1126"/>
      <c r="BL129" s="1127"/>
      <c r="BM129" s="1125">
        <v>16.3</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496</v>
      </c>
      <c r="X130" s="1131"/>
      <c r="Y130" s="1131"/>
      <c r="Z130" s="1132"/>
      <c r="AA130" s="1015">
        <v>2041329</v>
      </c>
      <c r="AB130" s="1016"/>
      <c r="AC130" s="1016"/>
      <c r="AD130" s="1016"/>
      <c r="AE130" s="1017"/>
      <c r="AF130" s="1018">
        <v>1894166</v>
      </c>
      <c r="AG130" s="1016"/>
      <c r="AH130" s="1016"/>
      <c r="AI130" s="1016"/>
      <c r="AJ130" s="1017"/>
      <c r="AK130" s="1018">
        <v>1758944</v>
      </c>
      <c r="AL130" s="1016"/>
      <c r="AM130" s="1016"/>
      <c r="AN130" s="1016"/>
      <c r="AO130" s="1017"/>
      <c r="AP130" s="1133"/>
      <c r="AQ130" s="1134"/>
      <c r="AR130" s="1134"/>
      <c r="AS130" s="1134"/>
      <c r="AT130" s="1135"/>
      <c r="AU130" s="286"/>
      <c r="AV130" s="286"/>
      <c r="AW130" s="286"/>
      <c r="AX130" s="1124" t="s">
        <v>497</v>
      </c>
      <c r="AY130" s="1007"/>
      <c r="AZ130" s="1007"/>
      <c r="BA130" s="1007"/>
      <c r="BB130" s="1007"/>
      <c r="BC130" s="1007"/>
      <c r="BD130" s="1007"/>
      <c r="BE130" s="1008"/>
      <c r="BF130" s="1161">
        <v>7.8</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2">
        <v>42817524</v>
      </c>
      <c r="AB131" s="1041"/>
      <c r="AC131" s="1041"/>
      <c r="AD131" s="1041"/>
      <c r="AE131" s="1042"/>
      <c r="AF131" s="1040">
        <v>43486624</v>
      </c>
      <c r="AG131" s="1041"/>
      <c r="AH131" s="1041"/>
      <c r="AI131" s="1041"/>
      <c r="AJ131" s="1042"/>
      <c r="AK131" s="1040">
        <v>45274805</v>
      </c>
      <c r="AL131" s="1041"/>
      <c r="AM131" s="1041"/>
      <c r="AN131" s="1041"/>
      <c r="AO131" s="1042"/>
      <c r="AP131" s="1171"/>
      <c r="AQ131" s="1172"/>
      <c r="AR131" s="1172"/>
      <c r="AS131" s="1172"/>
      <c r="AT131" s="1173"/>
      <c r="AU131" s="286"/>
      <c r="AV131" s="286"/>
      <c r="AW131" s="286"/>
      <c r="AX131" s="1143" t="s">
        <v>499</v>
      </c>
      <c r="AY131" s="1094"/>
      <c r="AZ131" s="1094"/>
      <c r="BA131" s="1094"/>
      <c r="BB131" s="1094"/>
      <c r="BC131" s="1094"/>
      <c r="BD131" s="1094"/>
      <c r="BE131" s="1095"/>
      <c r="BF131" s="1144">
        <v>38.5</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500</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501</v>
      </c>
      <c r="W132" s="1154"/>
      <c r="X132" s="1154"/>
      <c r="Y132" s="1154"/>
      <c r="Z132" s="1155"/>
      <c r="AA132" s="1156">
        <v>7.1760478259999996</v>
      </c>
      <c r="AB132" s="1157"/>
      <c r="AC132" s="1157"/>
      <c r="AD132" s="1157"/>
      <c r="AE132" s="1158"/>
      <c r="AF132" s="1159">
        <v>9.0872862419999993</v>
      </c>
      <c r="AG132" s="1157"/>
      <c r="AH132" s="1157"/>
      <c r="AI132" s="1157"/>
      <c r="AJ132" s="1158"/>
      <c r="AK132" s="1159">
        <v>7.1632909299999996</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502</v>
      </c>
      <c r="W133" s="1137"/>
      <c r="X133" s="1137"/>
      <c r="Y133" s="1137"/>
      <c r="Z133" s="1138"/>
      <c r="AA133" s="1139">
        <v>7.4</v>
      </c>
      <c r="AB133" s="1140"/>
      <c r="AC133" s="1140"/>
      <c r="AD133" s="1140"/>
      <c r="AE133" s="1141"/>
      <c r="AF133" s="1139">
        <v>8.3000000000000007</v>
      </c>
      <c r="AG133" s="1140"/>
      <c r="AH133" s="1140"/>
      <c r="AI133" s="1140"/>
      <c r="AJ133" s="1141"/>
      <c r="AK133" s="1139">
        <v>7.8</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SfQTEnndSlZBsUJju3hnqnug3MPfmqiWa1x3hpySlgrOcDiELY01LopHaoQoVD90yAnjOJVLJnILe9ZsMqHQw==" saltValue="RVIXhOC4O/g9OVUyf8gG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mqELvBCf2wcJFB/kSKcnB+6t18KAdY3Ch1CxNnaUcnpxrc4NEkLsx8K9bzAsEAEXT7AFJB6QyDSt+wFjCYAZA==" saltValue="pvbU2aKf8AqHCRy3u2gZM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RQxRIIpBNu8qoc0cGypmn1wRDppHt22KWH72JpmWu/hPLRQRV49qK754rJMEuH7tTSPOMV7ytvY3/+v35W8A==" saltValue="JaSPk/VklME5040Z0ooos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511</v>
      </c>
      <c r="AL9" s="1177"/>
      <c r="AM9" s="1177"/>
      <c r="AN9" s="1178"/>
      <c r="AO9" s="314">
        <v>13459653</v>
      </c>
      <c r="AP9" s="314">
        <v>79213</v>
      </c>
      <c r="AQ9" s="315">
        <v>60699</v>
      </c>
      <c r="AR9" s="316">
        <v>30.5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512</v>
      </c>
      <c r="AL10" s="1177"/>
      <c r="AM10" s="1177"/>
      <c r="AN10" s="1178"/>
      <c r="AO10" s="317">
        <v>6520</v>
      </c>
      <c r="AP10" s="317">
        <v>38</v>
      </c>
      <c r="AQ10" s="318">
        <v>1313</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513</v>
      </c>
      <c r="AL11" s="1177"/>
      <c r="AM11" s="1177"/>
      <c r="AN11" s="1178"/>
      <c r="AO11" s="317">
        <v>65636</v>
      </c>
      <c r="AP11" s="317">
        <v>386</v>
      </c>
      <c r="AQ11" s="318">
        <v>1158</v>
      </c>
      <c r="AR11" s="319">
        <v>-66.7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514</v>
      </c>
      <c r="AL12" s="1177"/>
      <c r="AM12" s="1177"/>
      <c r="AN12" s="1178"/>
      <c r="AO12" s="317">
        <v>19284</v>
      </c>
      <c r="AP12" s="317">
        <v>113</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516</v>
      </c>
      <c r="AL13" s="1177"/>
      <c r="AM13" s="1177"/>
      <c r="AN13" s="1178"/>
      <c r="AO13" s="317">
        <v>167109</v>
      </c>
      <c r="AP13" s="317">
        <v>983</v>
      </c>
      <c r="AQ13" s="318">
        <v>2240</v>
      </c>
      <c r="AR13" s="319">
        <v>-56.1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517</v>
      </c>
      <c r="AL14" s="1177"/>
      <c r="AM14" s="1177"/>
      <c r="AN14" s="1178"/>
      <c r="AO14" s="317">
        <v>369422</v>
      </c>
      <c r="AP14" s="317">
        <v>2174</v>
      </c>
      <c r="AQ14" s="318">
        <v>1314</v>
      </c>
      <c r="AR14" s="319">
        <v>65.400000000000006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518</v>
      </c>
      <c r="AL15" s="1183"/>
      <c r="AM15" s="1183"/>
      <c r="AN15" s="1184"/>
      <c r="AO15" s="317">
        <v>-573542</v>
      </c>
      <c r="AP15" s="317">
        <v>-3375</v>
      </c>
      <c r="AQ15" s="318">
        <v>-3730</v>
      </c>
      <c r="AR15" s="319">
        <v>-9.5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183</v>
      </c>
      <c r="AL16" s="1183"/>
      <c r="AM16" s="1183"/>
      <c r="AN16" s="1184"/>
      <c r="AO16" s="317">
        <v>13514082</v>
      </c>
      <c r="AP16" s="317">
        <v>79533</v>
      </c>
      <c r="AQ16" s="318">
        <v>62995</v>
      </c>
      <c r="AR16" s="319">
        <v>26.3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523</v>
      </c>
      <c r="AL21" s="1186"/>
      <c r="AM21" s="1186"/>
      <c r="AN21" s="1187"/>
      <c r="AO21" s="330">
        <v>7.77</v>
      </c>
      <c r="AP21" s="331">
        <v>6.04</v>
      </c>
      <c r="AQ21" s="332">
        <v>1.73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524</v>
      </c>
      <c r="AL22" s="1186"/>
      <c r="AM22" s="1186"/>
      <c r="AN22" s="1187"/>
      <c r="AO22" s="335">
        <v>101.5</v>
      </c>
      <c r="AP22" s="336">
        <v>99.9</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528</v>
      </c>
      <c r="AL32" s="1180"/>
      <c r="AM32" s="1180"/>
      <c r="AN32" s="1181"/>
      <c r="AO32" s="345">
        <v>3690613</v>
      </c>
      <c r="AP32" s="345">
        <v>21720</v>
      </c>
      <c r="AQ32" s="346">
        <v>26503</v>
      </c>
      <c r="AR32" s="347">
        <v>-18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529</v>
      </c>
      <c r="AL33" s="1180"/>
      <c r="AM33" s="1180"/>
      <c r="AN33" s="1181"/>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530</v>
      </c>
      <c r="AL34" s="1180"/>
      <c r="AM34" s="1180"/>
      <c r="AN34" s="1181"/>
      <c r="AO34" s="345" t="s">
        <v>515</v>
      </c>
      <c r="AP34" s="345" t="s">
        <v>515</v>
      </c>
      <c r="AQ34" s="346">
        <v>25</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531</v>
      </c>
      <c r="AL35" s="1180"/>
      <c r="AM35" s="1180"/>
      <c r="AN35" s="1181"/>
      <c r="AO35" s="345">
        <v>66559</v>
      </c>
      <c r="AP35" s="345">
        <v>392</v>
      </c>
      <c r="AQ35" s="346">
        <v>5830</v>
      </c>
      <c r="AR35" s="347">
        <v>-93.3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532</v>
      </c>
      <c r="AL36" s="1180"/>
      <c r="AM36" s="1180"/>
      <c r="AN36" s="1181"/>
      <c r="AO36" s="345" t="s">
        <v>515</v>
      </c>
      <c r="AP36" s="345" t="s">
        <v>515</v>
      </c>
      <c r="AQ36" s="346">
        <v>589</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533</v>
      </c>
      <c r="AL37" s="1180"/>
      <c r="AM37" s="1180"/>
      <c r="AN37" s="1181"/>
      <c r="AO37" s="345">
        <v>1244938</v>
      </c>
      <c r="AP37" s="345">
        <v>7327</v>
      </c>
      <c r="AQ37" s="346">
        <v>1271</v>
      </c>
      <c r="AR37" s="347">
        <v>476.5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534</v>
      </c>
      <c r="AL38" s="1189"/>
      <c r="AM38" s="1189"/>
      <c r="AN38" s="1190"/>
      <c r="AO38" s="348" t="s">
        <v>515</v>
      </c>
      <c r="AP38" s="348" t="s">
        <v>515</v>
      </c>
      <c r="AQ38" s="349">
        <v>0</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535</v>
      </c>
      <c r="AL39" s="1189"/>
      <c r="AM39" s="1189"/>
      <c r="AN39" s="1190"/>
      <c r="AO39" s="345" t="s">
        <v>515</v>
      </c>
      <c r="AP39" s="345" t="s">
        <v>515</v>
      </c>
      <c r="AQ39" s="346">
        <v>-7632</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536</v>
      </c>
      <c r="AL40" s="1180"/>
      <c r="AM40" s="1180"/>
      <c r="AN40" s="1181"/>
      <c r="AO40" s="345">
        <v>-1758944</v>
      </c>
      <c r="AP40" s="345">
        <v>-10352</v>
      </c>
      <c r="AQ40" s="346">
        <v>-20405</v>
      </c>
      <c r="AR40" s="347">
        <v>-49.3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296</v>
      </c>
      <c r="AL41" s="1192"/>
      <c r="AM41" s="1192"/>
      <c r="AN41" s="1193"/>
      <c r="AO41" s="345">
        <v>3243166</v>
      </c>
      <c r="AP41" s="345">
        <v>19087</v>
      </c>
      <c r="AQ41" s="346">
        <v>6181</v>
      </c>
      <c r="AR41" s="347">
        <v>208.8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506</v>
      </c>
      <c r="AN49" s="1196" t="s">
        <v>540</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17181347</v>
      </c>
      <c r="AN51" s="367">
        <v>103160</v>
      </c>
      <c r="AO51" s="368">
        <v>69.400000000000006</v>
      </c>
      <c r="AP51" s="369">
        <v>39893</v>
      </c>
      <c r="AQ51" s="370">
        <v>-0.1</v>
      </c>
      <c r="AR51" s="371">
        <v>69.5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16638119</v>
      </c>
      <c r="AN52" s="375">
        <v>99898</v>
      </c>
      <c r="AO52" s="376">
        <v>73.599999999999994</v>
      </c>
      <c r="AP52" s="377">
        <v>26170</v>
      </c>
      <c r="AQ52" s="378">
        <v>16</v>
      </c>
      <c r="AR52" s="379">
        <v>57.6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7713624</v>
      </c>
      <c r="AN53" s="367">
        <v>45931</v>
      </c>
      <c r="AO53" s="368">
        <v>-55.5</v>
      </c>
      <c r="AP53" s="369">
        <v>41080</v>
      </c>
      <c r="AQ53" s="370">
        <v>3</v>
      </c>
      <c r="AR53" s="371">
        <v>-58.5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6778756</v>
      </c>
      <c r="AN54" s="375">
        <v>40365</v>
      </c>
      <c r="AO54" s="376">
        <v>-59.6</v>
      </c>
      <c r="AP54" s="377">
        <v>27265</v>
      </c>
      <c r="AQ54" s="378">
        <v>4.2</v>
      </c>
      <c r="AR54" s="379">
        <v>-63.8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10883682</v>
      </c>
      <c r="AN55" s="367">
        <v>64232</v>
      </c>
      <c r="AO55" s="368">
        <v>39.799999999999997</v>
      </c>
      <c r="AP55" s="369">
        <v>33173</v>
      </c>
      <c r="AQ55" s="370">
        <v>-19.2</v>
      </c>
      <c r="AR55" s="371">
        <v>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9172420</v>
      </c>
      <c r="AN56" s="375">
        <v>54133</v>
      </c>
      <c r="AO56" s="376">
        <v>34.1</v>
      </c>
      <c r="AP56" s="377">
        <v>20353</v>
      </c>
      <c r="AQ56" s="378">
        <v>-25.4</v>
      </c>
      <c r="AR56" s="379">
        <v>59.5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9925957</v>
      </c>
      <c r="AN57" s="367">
        <v>58330</v>
      </c>
      <c r="AO57" s="368">
        <v>-9.1999999999999993</v>
      </c>
      <c r="AP57" s="369">
        <v>37644</v>
      </c>
      <c r="AQ57" s="370">
        <v>13.5</v>
      </c>
      <c r="AR57" s="371">
        <v>-22.7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9265687</v>
      </c>
      <c r="AN58" s="375">
        <v>54450</v>
      </c>
      <c r="AO58" s="376">
        <v>0.6</v>
      </c>
      <c r="AP58" s="377">
        <v>24939</v>
      </c>
      <c r="AQ58" s="378">
        <v>22.5</v>
      </c>
      <c r="AR58" s="379">
        <v>-21.9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10096510</v>
      </c>
      <c r="AN59" s="367">
        <v>59420</v>
      </c>
      <c r="AO59" s="368">
        <v>1.9</v>
      </c>
      <c r="AP59" s="369">
        <v>39221</v>
      </c>
      <c r="AQ59" s="370">
        <v>4.2</v>
      </c>
      <c r="AR59" s="371">
        <v>-2.2999999999999998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8956565</v>
      </c>
      <c r="AN60" s="375">
        <v>52711</v>
      </c>
      <c r="AO60" s="376">
        <v>-3.2</v>
      </c>
      <c r="AP60" s="377">
        <v>24821</v>
      </c>
      <c r="AQ60" s="378">
        <v>-0.5</v>
      </c>
      <c r="AR60" s="379">
        <v>-2.7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11160224</v>
      </c>
      <c r="AN61" s="382">
        <v>66215</v>
      </c>
      <c r="AO61" s="383">
        <v>9.3000000000000007</v>
      </c>
      <c r="AP61" s="384">
        <v>38202</v>
      </c>
      <c r="AQ61" s="385">
        <v>0.3</v>
      </c>
      <c r="AR61" s="371">
        <v>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10162309</v>
      </c>
      <c r="AN62" s="375">
        <v>60311</v>
      </c>
      <c r="AO62" s="376">
        <v>9.1</v>
      </c>
      <c r="AP62" s="377">
        <v>24710</v>
      </c>
      <c r="AQ62" s="378">
        <v>3.4</v>
      </c>
      <c r="AR62" s="379">
        <v>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QhzzGCGeIS+9nmD6xKDW92dLbXvfwLFnW8rlp2DRQqnCPBCn/qudfD7yXJ1p86ZELuEEnaYAIfSwHUg9hXe+A==" saltValue="TIHWypKQDxy1YaRqzfk4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85MLaZB6nSVoEEEDfCRGvD+G4nnX4HpEWXIgCC1wDi3yXJrLF9XQ0hX51Mr9Adeyt1RcNuNovhwCjYJexP4ug==" saltValue="FF1Yr5r57nxdJx3rzt2i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heq8nd1EpY6s7z4DsMwn/Yhyjz8RpcN/SjS7YFFf0uC+CeF7XFLFVjLfo/umiQY5UfmuWBAurz63ubTPmZI+6g==" saltValue="NTwEHc/1lq9t4iD2Yh0O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9" t="s">
        <v>3</v>
      </c>
      <c r="D47" s="1199"/>
      <c r="E47" s="1200"/>
      <c r="F47" s="11">
        <v>24.96</v>
      </c>
      <c r="G47" s="12">
        <v>32.29</v>
      </c>
      <c r="H47" s="12">
        <v>29.82</v>
      </c>
      <c r="I47" s="12">
        <v>18.149999999999999</v>
      </c>
      <c r="J47" s="13">
        <v>16.2</v>
      </c>
    </row>
    <row r="48" spans="2:10" ht="57.75" customHeight="1" x14ac:dyDescent="0.15">
      <c r="B48" s="14"/>
      <c r="C48" s="1201" t="s">
        <v>4</v>
      </c>
      <c r="D48" s="1201"/>
      <c r="E48" s="1202"/>
      <c r="F48" s="15">
        <v>14.35</v>
      </c>
      <c r="G48" s="16">
        <v>6.96</v>
      </c>
      <c r="H48" s="16">
        <v>1.42</v>
      </c>
      <c r="I48" s="16">
        <v>2.98</v>
      </c>
      <c r="J48" s="17">
        <v>4.13</v>
      </c>
    </row>
    <row r="49" spans="2:10" ht="57.75" customHeight="1" thickBot="1" x14ac:dyDescent="0.2">
      <c r="B49" s="18"/>
      <c r="C49" s="1203" t="s">
        <v>5</v>
      </c>
      <c r="D49" s="1203"/>
      <c r="E49" s="1204"/>
      <c r="F49" s="19">
        <v>3.61</v>
      </c>
      <c r="G49" s="20" t="s">
        <v>561</v>
      </c>
      <c r="H49" s="20" t="s">
        <v>562</v>
      </c>
      <c r="I49" s="20" t="s">
        <v>563</v>
      </c>
      <c r="J49" s="21" t="s">
        <v>564</v>
      </c>
    </row>
    <row r="50" spans="2:10" ht="13.5" customHeight="1" x14ac:dyDescent="0.15"/>
  </sheetData>
  <sheetProtection algorithmName="SHA-512" hashValue="jlsf+b9bmFFuu3qug0GlCoy7/EhDwj2fg1mxx+pp4jK9FeOtEq8dXTI8ETMM4fJAj5wRPHHvHrdYXCQpXuLGNg==" saltValue="oF0P+Iw3wCaL5FG+J4hnb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