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各課\財政課\035　公会計\01　通知・調査・資料等\5年度\R50929 令和３年度財政状況資料集（ストック情報）における分析欄の記載について（システム出力可）\"/>
    </mc:Choice>
  </mc:AlternateContent>
  <bookViews>
    <workbookView xWindow="-105" yWindow="-105" windowWidth="23250" windowHeight="12450" tabRatio="7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CO34" i="10" l="1"/>
  <c r="CO35" i="10" s="1"/>
  <c r="CO36" i="10" s="1"/>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<sst xmlns="http://schemas.openxmlformats.org/spreadsheetml/2006/main" count="1144" uniqueCount="620">
  <si>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</si>
  <si>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</si>
  <si>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</si>
  <si>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</si>
  <si>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</si>
  <si>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</si>
  <si>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</si>
  <si>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</si>
  <si>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</si>
  <si>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</si>
  <si>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</si>
  <si>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</si>
  <si>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</si>
  <si>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</si>
  <si>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</si>
  <si>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</si>
  <si>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</si>
  <si>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</si>
  <si>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</si>
  <si>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</si>
  <si>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</si>
  <si>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</si>
  <si>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</si>
  <si>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</si>
  <si>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</si>
  <si>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</si>
  <si>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</si>
  <si>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</si>
  <si>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</si>
  <si>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</si>
  <si>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</si>
  <si>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</si>
  <si>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</si>
  <si>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</si>
  <si>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</si>
  <si>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</si>
  <si>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</si>
  <si>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</si>
  <si>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</si>
  <si>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</si>
  <si>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</si>
  <si>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</si>
  <si>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</si>
  <si>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</si>
  <si>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</si>
  <si>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</si>
  <si>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</si>
  <si>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</si>
  <si>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</si>
  <si>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</si>
  <si>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</si>
  <si>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</si>
  <si>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</si>
  <si>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</si>
  <si>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</si>
  <si>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</si>
  <si>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</si>
  <si>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</si>
  <si>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</si>
  <si>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</si>
  <si>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</si>
  <si>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</si>
  <si>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</si>
  <si>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</si>
  <si>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</si>
  <si>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</si>
  <si>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</si>
  <si>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</si>
  <si>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</si>
  <si>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</si>
  <si>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</si>
  <si>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</si>
  <si>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</si>
  <si>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</si>
  <si>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</si>
  <si>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</si>
  <si>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</si>
  <si>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</si>
  <si>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</si>
  <si>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</si>
  <si>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</si>
  <si>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</si>
  <si>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</si>
  <si>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</si>
  <si>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</si>
  <si>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</si>
  <si>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</si>
  <si>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</si>
  <si>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</si>
  <si>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</si>
  <si>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</si>
  <si>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</si>
  <si>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</si>
  <si>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</si>
  <si>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</si>
  <si>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</si>
  <si>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</si>
  <si>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</si>
  <si>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</si>
  <si>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</si>
  <si>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</si>
  <si>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</si>
  <si>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</si>
  <si>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</si>
  <si>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</si>
  <si>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</si>
  <si>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</si>
  <si>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</si>
  <si>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</si>
  <si>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</si>
  <si>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</si>
  <si>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</si>
  <si>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</si>
  <si>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</si>
  <si>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</si>
  <si>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</si>
  <si>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</si>
  <si>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</si>
  <si>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</si>
  <si>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</si>
  <si>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</si>
  <si>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</si>
  <si>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</si>
  <si>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</si>
  <si>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</si>
  <si>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</si>
  <si>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</si>
  <si>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</si>
  <si>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</si>
  <si>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</si>
  <si>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</si>
  <si>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</si>
  <si>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</si>
  <si>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</si>
  <si>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</si>
  <si>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</si>
  <si>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</si>
  <si>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</si>
  <si>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</si>
  <si>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</si>
  <si>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</si>
  <si>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</si>
  <si>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</si>
  <si>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</si>
  <si>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</si>
  <si>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</si>
  <si>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</si>
  <si>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</si>
  <si>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</si>
  <si>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</si>
  <si>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</si>
  <si>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</si>
  <si>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</si>
  <si>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</si>
  <si>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</si>
  <si>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</si>
  <si>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</si>
  <si>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</si>
  <si>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</si>
  <si>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</si>
  <si>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</si>
  <si>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</si>
  <si>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</si>
  <si>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</si>
  <si>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</si>
  <si>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</si>
  <si>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</si>
  <si>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</si>
  <si>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</si>
  <si>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</si>
  <si>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</si>
  <si>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</si>
  <si>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</si>
  <si>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</si>
  <si>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</si>
  <si>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</si>
  <si>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</si>
  <si>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</si>
  <si>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</si>
  <si>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</si>
  <si>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</si>
  <si>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</si>
  <si>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</si>
  <si>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</si>
  <si>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</si>
  <si>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</si>
  <si>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</si>
  <si>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</si>
  <si>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</si>
  <si>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</si>
  <si>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</si>
  <si>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</si>
  <si>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</si>
  <si>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</si>
  <si>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</si>
  <si>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</si>
  <si>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</si>
  <si>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</si>
  <si>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</si>
  <si>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</si>
  <si>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</si>
  <si>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</si>
  <si>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</si>
  <si>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</si>
  <si>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</si>
  <si>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</si>
  <si>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</si>
  <si>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</si>
  <si>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</si>
  <si>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</si>
  <si>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</si>
  <si>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</si>
  <si>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</si>
  <si>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</si>
  <si>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</si>
  <si>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</si>
  <si>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</si>
  <si>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</si>
  <si>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</si>
  <si>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</si>
  <si>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</si>
  <si>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</si>
  <si>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</si>
  <si>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</si>
  <si>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</si>
  <si>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</si>
  <si>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</si>
  <si>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</si>
  <si>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</si>
  <si>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</si>
  <si>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</si>
  <si>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</si>
  <si>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</si>
  <si>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</si>
  <si>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</si>
  <si>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</si>
  <si>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</si>
  <si>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</si>
  <si>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</si>
  <si>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</si>
  <si>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</si>
  <si>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</si>
  <si>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</si>
  <si>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</si>
  <si>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</si>
  <si>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</si>
  <si>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</si>
  <si>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</si>
  <si>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</si>
  <si>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</si>
  <si>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</si>
  <si>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</si>
  <si>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</si>
  <si>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</si>
  <si>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</si>
  <si>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</si>
  <si>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</si>
  <si>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</si>
  <si>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</si>
  <si>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</si>
  <si>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</si>
  <si>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</si>
  <si>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</si>
  <si>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</si>
  <si>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</si>
  <si>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</si>
  <si>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</si>
  <si>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</si>
  <si>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</si>
  <si>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</si>
  <si>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</si>
  <si>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</si>
  <si>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</si>
  <si>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</si>
  <si>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</si>
  <si>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</si>
  <si>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</si>
  <si>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</si>
  <si>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</si>
  <si>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</si>
  <si>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</si>
  <si>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</si>
  <si>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</si>
  <si>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</si>
  <si>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</si>
  <si>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</si>
  <si>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</si>
  <si>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</si>
  <si>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</si>
  <si>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</si>
  <si>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</si>
  <si>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</si>
  <si>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</si>
  <si>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</si>
  <si>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</si>
  <si>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</si>
  <si>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</si>
  <si>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</si>
  <si>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</si>
  <si>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</si>
  <si>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</si>
  <si>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</si>
  <si>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</si>
  <si>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</si>
  <si>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</si>
  <si>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</si>
  <si>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</si>
  <si>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</si>
  <si>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</si>
  <si>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</si>
  <si>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</si>
  <si>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</si>
  <si>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</si>
  <si>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</si>
  <si>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</si>
  <si>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</si>
  <si>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</si>
  <si>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</si>
  <si>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</si>
  <si>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</si>
  <si>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</si>
  <si>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</si>
  <si>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</si>
  <si>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</si>
  <si>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</si>
  <si>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</si>
  <si>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</si>
  <si>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</si>
  <si>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</si>
  <si>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</si>
  <si>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</si>
  <si>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</si>
  <si>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</si>
  <si>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</si>
  <si>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</si>
  <si>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</si>
  <si>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</si>
  <si>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</si>
  <si>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</si>
  <si>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</si>
  <si>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</si>
  <si>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</si>
  <si>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</si>
  <si>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</si>
  <si>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</si>
  <si>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</si>
  <si>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</si>
  <si>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</si>
  <si>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</si>
  <si>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</si>
  <si>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</si>
  <si>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</si>
  <si>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</si>
  <si>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</si>
  <si>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</si>
  <si>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</si>
  <si>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</si>
  <si>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</si>
  <si>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</si>
  <si>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</si>
  <si>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</si>
  <si>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</si>
  <si>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</si>
  <si>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</si>
  <si>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</si>
  <si>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</si>
  <si>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</si>
  <si>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</si>
  <si>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</si>
  <si>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</si>
  <si>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</si>
  <si>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</si>
  <si>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</si>
  <si>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</si>
  <si>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</si>
  <si>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</si>
  <si>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</si>
  <si>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</si>
  <si>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</si>
  <si>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</si>
  <si>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</si>
  <si>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</si>
  <si>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</si>
  <si>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</si>
  <si>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</si>
  <si>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</si>
  <si>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</si>
  <si>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</si>
  <si>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</si>
  <si>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</si>
  <si>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</si>
  <si>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</si>
  <si>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</si>
  <si>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</si>
  <si>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</si>
  <si>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</si>
  <si>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</si>
  <si>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</si>
  <si>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</si>
  <si>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</si>
  <si>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</si>
  <si>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</si>
  <si>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</si>
  <si>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</si>
  <si>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</si>
  <si>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</si>
  <si>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</si>
  <si>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</si>
  <si>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</si>
  <si>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</si>
  <si>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</si>
  <si>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</si>
  <si>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</si>
  <si>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</si>
  <si>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</si>
  <si>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</si>
  <si>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</si>
  <si>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</si>
  <si>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</si>
  <si>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</si>
  <si>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</si>
  <si>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</si>
  <si>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</si>
  <si>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</si>
  <si>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</si>
  <si>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</si>
  <si>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</si>
  <si>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</si>
  <si>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</si>
  <si>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</si>
  <si>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</si>
  <si>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</si>
  <si>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</si>
  <si>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</si>
  <si>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</si>
  <si>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</si>
  <si>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</si>
  <si>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</si>
  <si>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</si>
  <si>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</si>
  <si>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</si>
  <si>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</si>
  <si>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</si>
  <si>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</si>
  <si>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</si>
  <si>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</si>
  <si>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</si>
  <si>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</si>
  <si>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</si>
  <si>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</si>
  <si>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</si>
  <si>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</si>
  <si>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</si>
  <si>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</si>
  <si>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</si>
  <si>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</si>
  <si>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</si>
  <si>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</si>
  <si>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</si>
  <si>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</si>
  <si>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</si>
  <si>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</si>
  <si>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</si>
  <si>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</si>
  <si>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</si>
  <si>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</si>
  <si>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</si>
  <si>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</si>
  <si>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</si>
  <si>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</si>
  <si>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</si>
  <si>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</si>
  <si>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</si>
  <si>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</si>
  <si>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</si>
  <si>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</si>
  <si>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</si>
  <si>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</si>
  <si>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</si>
  <si>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</si>
  <si>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</si>
  <si>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</si>
  <si>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</si>
  <si>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</si>
  <si>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</si>
  <si>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</si>
  <si>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</si>
  <si>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</si>
  <si>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</si>
  <si>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</si>
  <si>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</si>
  <si>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</si>
  <si>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</si>
  <si>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</si>
  <si>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</si>
  <si>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</si>
  <si>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</si>
  <si>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</si>
  <si>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</si>
  <si>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</si>
  <si>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</si>
  <si>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</si>
  <si>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</si>
  <si>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</si>
  <si>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</si>
  <si>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</si>
  <si>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</si>
  <si>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</si>
  <si>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</si>
  <si>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</si>
  <si>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</si>
  <si>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</si>
  <si>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</si>
  <si>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</si>
  <si>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</si>
  <si>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</si>
  <si>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</si>
  <si>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</si>
  <si>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</si>
  <si>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</si>
  <si>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</si>
  <si>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</si>
  <si>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</si>
  <si>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</si>
  <si>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</si>
  <si>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</si>
  <si>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</si>
  <si>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</si>
  <si>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</si>
  <si>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</si>
  <si>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</si>
  <si>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</si>
  <si>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</si>
  <si>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</si>
  <si>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</si>
  <si>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</si>
  <si>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</si>
  <si>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</si>
  <si>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</si>
  <si>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</si>
  <si>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</si>
  <si>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</si>
  <si>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</si>
  <si>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</si>
  <si>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</si>
  <si>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</si>
  <si>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</si>
  <si>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</si>
  <si>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</si>
  <si>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</si>
  <si>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</si>
  <si>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</si>
  <si>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</si>
  <si>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</si>
  <si>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</si>
  <si>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</si>
  <si>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</si>
  <si>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</si>
  <si>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</si>
  <si>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</si>
  <si>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</si>
  <si>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</si>
  <si>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</si>
  <si>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</si>
  <si>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</si>
  <si>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</si>
  <si>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</si>
  <si>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</si>
  <si>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</si>
  <si>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</si>
  <si>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</si>
  <si>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</si>
  <si>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10.46</t>
  </si>
  <si>
    <t>▲ 10.45</t>
  </si>
  <si>
    <t>▲ 1.52</t>
  </si>
  <si>
    <t>▲ 0.66</t>
  </si>
  <si>
    <t>一般会計</t>
  </si>
  <si>
    <t>浦安市介護保険特別会計（保険事業勘定）</t>
  </si>
  <si>
    <t>浦安市墓地公園事業特別会計</t>
  </si>
  <si>
    <t>浦安市介護保険特別会計（介護サービス事業勘定）</t>
  </si>
  <si>
    <t>浦安市国民健康保険特別会計</t>
  </si>
  <si>
    <t>浦安市後期高齢者医療特別会計</t>
  </si>
  <si>
    <t>浦安市下水道事業会計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</si>
  <si>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</si>
  <si>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</si>
  <si>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</si>
  <si>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</si>
  <si>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</si>
  <si>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</si>
  <si>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</si>
  <si>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</si>
  <si>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公共施設修繕基金</t>
    <rPh sb="0" eb="2">
      <t>コウキョウ</t>
    </rPh>
    <rPh sb="2" eb="4">
      <t>シセツ</t>
    </rPh>
    <rPh sb="4" eb="6">
      <t>シュウゼン</t>
    </rPh>
    <rPh sb="6" eb="8">
      <t>キキン</t>
    </rPh>
    <phoneticPr fontId="5"/>
  </si>
  <si>
    <t>墓地公園事業基金</t>
    <rPh sb="0" eb="2">
      <t>ボチ</t>
    </rPh>
    <rPh sb="2" eb="4">
      <t>コウエン</t>
    </rPh>
    <rPh sb="4" eb="6">
      <t>ジギョウ</t>
    </rPh>
    <rPh sb="6" eb="8">
      <t>キキン</t>
    </rPh>
    <phoneticPr fontId="5"/>
  </si>
  <si>
    <t>国際交流基金</t>
    <rPh sb="0" eb="2">
      <t>コクサイ</t>
    </rPh>
    <rPh sb="2" eb="4">
      <t>コウリュウ</t>
    </rPh>
    <rPh sb="4" eb="6">
      <t>キキン</t>
    </rPh>
    <phoneticPr fontId="5"/>
  </si>
  <si>
    <t>救急医療体制維持確保臨時基金</t>
    <rPh sb="0" eb="2">
      <t>キュウキュウ</t>
    </rPh>
    <rPh sb="2" eb="4">
      <t>イリョウ</t>
    </rPh>
    <rPh sb="4" eb="6">
      <t>タイセイ</t>
    </rPh>
    <rPh sb="6" eb="8">
      <t>イジ</t>
    </rPh>
    <rPh sb="8" eb="10">
      <t>カクホ</t>
    </rPh>
    <rPh sb="10" eb="12">
      <t>リンジ</t>
    </rPh>
    <rPh sb="12" eb="14">
      <t>キキン</t>
    </rPh>
    <phoneticPr fontId="2"/>
  </si>
  <si>
    <t>スポーツ振興基金</t>
  </si>
  <si>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</si>
  <si>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</si>
  <si>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</si>
  <si>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</si>
  <si>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</si>
  <si>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</si>
  <si>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</si>
  <si>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</si>
  <si>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うらやす財団</t>
    <phoneticPr fontId="2"/>
  </si>
  <si>
    <t>浦安市土地開発公社</t>
    <phoneticPr fontId="2"/>
  </si>
  <si>
    <t>ジェイコム千葉</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</si>
  <si>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</si>
  <si>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</si>
  <si>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</si>
  <si>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</si>
  <si>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将来負担比率は、地方債の現在高が減少したことなどから、1.4ポイント減の37.1％となっており、類似団体内平均値を上回っています。また、有形固定資産減価償却率も類似団体内平均値を上回っています。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16" eb="18">
      <t>ゲンショウ</t>
    </rPh>
    <rPh sb="34" eb="35">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</si>
  <si>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</si>
  <si>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</si>
  <si>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</si>
  <si>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</si>
  <si>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</si>
  <si>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</si>
  <si>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令和４年に施行した浦安市健全な財政運営に関する条例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</si>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</sst>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19A0-42C9-8616-8AAE2EAB74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45931</c:v>
                </c:pt>
                <c:pt idx="1">
                  <c:v>64232</c:v>
                </c:pt>
                <c:pt idx="2">
                  <c:v>58330</c:v>
                </c:pt>
                <c:pt idx="3">
                  <c:v>59420</c:v>
                </c:pt>
                <c:pt idx="4">
                  <c:v>39238</c:v>
                </c:pt>
              </c:numCache>
            </c:numRef>
          </c:val>
          <c:smooth val="0"/>
          <c:extLst>
            <c:ext xmlns:c16="http://schemas.microsoft.com/office/drawing/2014/chart" uri="{C3380CC4-5D6E-409C-BE32-E72D297353CC}">
              <c16:uniqueId val="{00000001-19A0-42C9-8616-8AAE2EAB74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6.96</c:v>
                </c:pt>
                <c:pt idx="1">
                  <c:v>1.42</c:v>
                </c:pt>
                <c:pt idx="2">
                  <c:v>2.98</c:v>
                </c:pt>
                <c:pt idx="3">
                  <c:v>4.13</c:v>
                </c:pt>
                <c:pt idx="4">
                  <c:v>3.7</c:v>
                </c:pt>
              </c:numCache>
            </c:numRef>
          </c:val>
          <c:extLst>
            <c:ext xmlns:c16="http://schemas.microsoft.com/office/drawing/2014/chart" uri="{C3380CC4-5D6E-409C-BE32-E72D297353CC}">
              <c16:uniqueId val="{00000000-1892-4F14-8799-8F5F7D767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32.29</c:v>
                </c:pt>
                <c:pt idx="1">
                  <c:v>29.82</c:v>
                </c:pt>
                <c:pt idx="2">
                  <c:v>18.149999999999999</c:v>
                </c:pt>
                <c:pt idx="3">
                  <c:v>16.2</c:v>
                </c:pt>
                <c:pt idx="4">
                  <c:v>19.47</c:v>
                </c:pt>
              </c:numCache>
            </c:numRef>
          </c:val>
          <c:extLst>
            <c:ext xmlns:c16="http://schemas.microsoft.com/office/drawing/2014/chart" uri="{C3380CC4-5D6E-409C-BE32-E72D297353CC}">
              <c16:uniqueId val="{00000001-1892-4F14-8799-8F5F7D767F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-3.36</c:v>
                </c:pt>
                <c:pt idx="1">
                  <c:v>-10.46</c:v>
                </c:pt>
                <c:pt idx="2">
                  <c:v>-10.45</c:v>
                </c:pt>
                <c:pt idx="3">
                  <c:v>-1.52</c:v>
                </c:pt>
                <c:pt idx="4">
                  <c:v>-0.66</c:v>
                </c:pt>
              </c:numCache>
            </c:numRef>
          </c:val>
          <c:smooth val="0"/>
          <c:extLst>
            <c:ext xmlns:c16="http://schemas.microsoft.com/office/drawing/2014/chart" uri="{C3380CC4-5D6E-409C-BE32-E72D297353CC}">
              <c16:uniqueId val="{00000002-1892-4F14-8799-8F5F7D767F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69-43BF-8A98-FABC860145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69-43BF-8A98-FABC860145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69-43BF-8A98-FABC86014591}"/>
            </c:ext>
          </c:extLst>
        </c:ser>
        <c:ser>
          <c:idx val="3"/>
          <c:order val="3"/>
          <c:tx>
            <c:strRef>
              <c:f>データシート!$A$30</c:f>
              <c:strCache>
                <c:ptCount val="1"/>
                <c:pt idx="0">
                  <c:v>浦安市下水道事業会計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0.31</c:v>
                </c:pt>
                <c:pt idx="4">
                  <c:v>#N/A</c:v>
                </c:pt>
                <c:pt idx="5">
                  <c:v>0.25</c:v>
                </c:pt>
                <c:pt idx="6">
                  <c:v>#N/A</c:v>
                </c:pt>
                <c:pt idx="7">
                  <c:v>0.27</c:v>
                </c:pt>
                <c:pt idx="8">
                  <c:v>#N/A</c:v>
                </c:pt>
                <c:pt idx="9">
                  <c:v>0</c:v>
                </c:pt>
              </c:numCache>
            </c:numRef>
          </c:val>
          <c:extLst>
            <c:ext xmlns:c16="http://schemas.microsoft.com/office/drawing/2014/chart" uri="{C3380CC4-5D6E-409C-BE32-E72D297353CC}">
              <c16:uniqueId val="{00000003-2069-43BF-8A98-FABC86014591}"/>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2069-43BF-8A98-FABC86014591}"/>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1.04</c:v>
                </c:pt>
                <c:pt idx="2">
                  <c:v>#N/A</c:v>
                </c:pt>
                <c:pt idx="3">
                  <c:v>0.02</c:v>
                </c:pt>
                <c:pt idx="4">
                  <c:v>#N/A</c:v>
                </c:pt>
                <c:pt idx="5">
                  <c:v>0.19</c:v>
                </c:pt>
                <c:pt idx="6">
                  <c:v>#N/A</c:v>
                </c:pt>
                <c:pt idx="7">
                  <c:v>0.13</c:v>
                </c:pt>
                <c:pt idx="8">
                  <c:v>#N/A</c:v>
                </c:pt>
                <c:pt idx="9">
                  <c:v>0.1</c:v>
                </c:pt>
              </c:numCache>
            </c:numRef>
          </c:val>
          <c:extLst>
            <c:ext xmlns:c16="http://schemas.microsoft.com/office/drawing/2014/chart" uri="{C3380CC4-5D6E-409C-BE32-E72D297353CC}">
              <c16:uniqueId val="{00000005-2069-43BF-8A98-FABC86014591}"/>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0.17</c:v>
                </c:pt>
                <c:pt idx="4">
                  <c:v>#N/A</c:v>
                </c:pt>
                <c:pt idx="5">
                  <c:v>0.2</c:v>
                </c:pt>
                <c:pt idx="6">
                  <c:v>#N/A</c:v>
                </c:pt>
                <c:pt idx="7">
                  <c:v>0.2</c:v>
                </c:pt>
                <c:pt idx="8">
                  <c:v>#N/A</c:v>
                </c:pt>
                <c:pt idx="9">
                  <c:v>0.13</c:v>
                </c:pt>
              </c:numCache>
            </c:numRef>
          </c:val>
          <c:extLst>
            <c:ext xmlns:c16="http://schemas.microsoft.com/office/drawing/2014/chart" uri="{C3380CC4-5D6E-409C-BE32-E72D297353CC}">
              <c16:uniqueId val="{00000006-2069-43BF-8A98-FABC86014591}"/>
            </c:ext>
          </c:extLst>
        </c:ser>
        <c:ser>
          <c:idx val="7"/>
          <c:order val="7"/>
          <c:tx>
            <c:strRef>
              <c:f>データシート!$A$34</c:f>
              <c:strCache>
                <c:ptCount val="1"/>
                <c:pt idx="0">
                  <c:v>浦安市墓地公園事業特別会計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0.01</c:v>
                </c:pt>
                <c:pt idx="8">
                  <c:v>#N/A</c:v>
                </c:pt>
                <c:pt idx="9">
                  <c:v>0.15</c:v>
                </c:pt>
              </c:numCache>
            </c:numRef>
          </c:val>
          <c:extLst>
            <c:ext xmlns:c16="http://schemas.microsoft.com/office/drawing/2014/chart" uri="{C3380CC4-5D6E-409C-BE32-E72D297353CC}">
              <c16:uniqueId val="{00000007-2069-43BF-8A98-FABC86014591}"/>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0.56000000000000005</c:v>
                </c:pt>
                <c:pt idx="2">
                  <c:v>#N/A</c:v>
                </c:pt>
                <c:pt idx="3">
                  <c:v>0.52</c:v>
                </c:pt>
                <c:pt idx="4">
                  <c:v>#N/A</c:v>
                </c:pt>
                <c:pt idx="5">
                  <c:v>0.28999999999999998</c:v>
                </c:pt>
                <c:pt idx="6">
                  <c:v>#N/A</c:v>
                </c:pt>
                <c:pt idx="7">
                  <c:v>0.28000000000000003</c:v>
                </c:pt>
                <c:pt idx="8">
                  <c:v>#N/A</c:v>
                </c:pt>
                <c:pt idx="9">
                  <c:v>0.49</c:v>
                </c:pt>
              </c:numCache>
            </c:numRef>
          </c:val>
          <c:extLst>
            <c:ext xmlns:c16="http://schemas.microsoft.com/office/drawing/2014/chart" uri="{C3380CC4-5D6E-409C-BE32-E72D297353CC}">
              <c16:uniqueId val="{00000008-2069-43BF-8A98-FABC860145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6.95</c:v>
                </c:pt>
                <c:pt idx="2">
                  <c:v>#N/A</c:v>
                </c:pt>
                <c:pt idx="3">
                  <c:v>1.4</c:v>
                </c:pt>
                <c:pt idx="4">
                  <c:v>#N/A</c:v>
                </c:pt>
                <c:pt idx="5">
                  <c:v>2.95</c:v>
                </c:pt>
                <c:pt idx="6">
                  <c:v>#N/A</c:v>
                </c:pt>
                <c:pt idx="7">
                  <c:v>4.1100000000000003</c:v>
                </c:pt>
                <c:pt idx="8">
                  <c:v>#N/A</c:v>
                </c:pt>
                <c:pt idx="9">
                  <c:v>3.54</c:v>
                </c:pt>
              </c:numCache>
            </c:numRef>
          </c:val>
          <c:extLst>
            <c:ext xmlns:c16="http://schemas.microsoft.com/office/drawing/2014/chart" uri="{C3380CC4-5D6E-409C-BE32-E72D297353CC}">
              <c16:uniqueId val="{00000009-2069-43BF-8A98-FABC860145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2151</c:v>
                </c:pt>
                <c:pt idx="5">
                  <c:v>2042</c:v>
                </c:pt>
                <c:pt idx="8">
                  <c:v>1894</c:v>
                </c:pt>
                <c:pt idx="11">
                  <c:v>1758</c:v>
                </c:pt>
                <c:pt idx="14">
                  <c:v>1624</c:v>
                </c:pt>
              </c:numCache>
            </c:numRef>
          </c:val>
          <c:extLst>
            <c:ext xmlns:c16="http://schemas.microsoft.com/office/drawing/2014/chart" uri="{C3380CC4-5D6E-409C-BE32-E72D297353CC}">
              <c16:uniqueId val="{00000000-EE06-4089-8B8C-D3EE9A4CE2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06-4089-8B8C-D3EE9A4CE2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1705</c:v>
                </c:pt>
                <c:pt idx="3">
                  <c:v>1000</c:v>
                </c:pt>
                <c:pt idx="6">
                  <c:v>1708</c:v>
                </c:pt>
                <c:pt idx="9">
                  <c:v>1245</c:v>
                </c:pt>
                <c:pt idx="12">
                  <c:v>1351</c:v>
                </c:pt>
              </c:numCache>
            </c:numRef>
          </c:val>
          <c:extLst>
            <c:ext xmlns:c16="http://schemas.microsoft.com/office/drawing/2014/chart" uri="{C3380CC4-5D6E-409C-BE32-E72D297353CC}">
              <c16:uniqueId val="{00000002-EE06-4089-8B8C-D3EE9A4CE2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06-4089-8B8C-D3EE9A4CE2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553</c:v>
                </c:pt>
                <c:pt idx="3">
                  <c:v>598</c:v>
                </c:pt>
                <c:pt idx="6">
                  <c:v>460</c:v>
                </c:pt>
                <c:pt idx="9">
                  <c:v>67</c:v>
                </c:pt>
                <c:pt idx="12">
                  <c:v>85</c:v>
                </c:pt>
              </c:numCache>
            </c:numRef>
          </c:val>
          <c:extLst>
            <c:ext xmlns:c16="http://schemas.microsoft.com/office/drawing/2014/chart" uri="{C3380CC4-5D6E-409C-BE32-E72D297353CC}">
              <c16:uniqueId val="{00000004-EE06-4089-8B8C-D3EE9A4CE2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6-4089-8B8C-D3EE9A4CE2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06-4089-8B8C-D3EE9A4CE2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3557</c:v>
                </c:pt>
                <c:pt idx="3">
                  <c:v>3515</c:v>
                </c:pt>
                <c:pt idx="6">
                  <c:v>3678</c:v>
                </c:pt>
                <c:pt idx="9">
                  <c:v>3691</c:v>
                </c:pt>
                <c:pt idx="12">
                  <c:v>3782</c:v>
                </c:pt>
              </c:numCache>
            </c:numRef>
          </c:val>
          <c:extLst>
            <c:ext xmlns:c16="http://schemas.microsoft.com/office/drawing/2014/chart" uri="{C3380CC4-5D6E-409C-BE32-E72D297353CC}">
              <c16:uniqueId val="{00000007-EE06-4089-8B8C-D3EE9A4CE2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3664</c:v>
                </c:pt>
                <c:pt idx="2">
                  <c:v>#N/A</c:v>
                </c:pt>
                <c:pt idx="3">
                  <c:v>#N/A</c:v>
                </c:pt>
                <c:pt idx="4">
                  <c:v>3071</c:v>
                </c:pt>
                <c:pt idx="5">
                  <c:v>#N/A</c:v>
                </c:pt>
                <c:pt idx="6">
                  <c:v>#N/A</c:v>
                </c:pt>
                <c:pt idx="7">
                  <c:v>3952</c:v>
                </c:pt>
                <c:pt idx="8">
                  <c:v>#N/A</c:v>
                </c:pt>
                <c:pt idx="9">
                  <c:v>#N/A</c:v>
                </c:pt>
                <c:pt idx="10">
                  <c:v>3245</c:v>
                </c:pt>
                <c:pt idx="11">
                  <c:v>#N/A</c:v>
                </c:pt>
                <c:pt idx="12">
                  <c:v>#N/A</c:v>
                </c:pt>
                <c:pt idx="13">
                  <c:v>3594</c:v>
                </c:pt>
                <c:pt idx="14">
                  <c:v>#N/A</c:v>
                </c:pt>
              </c:numCache>
            </c:numRef>
          </c:val>
          <c:smooth val="0"/>
          <c:extLst>
            <c:ext xmlns:c16="http://schemas.microsoft.com/office/drawing/2014/chart" uri="{C3380CC4-5D6E-409C-BE32-E72D297353CC}">
              <c16:uniqueId val="{00000008-EE06-4089-8B8C-D3EE9A4CE2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16441</c:v>
                </c:pt>
                <c:pt idx="5">
                  <c:v>15851</c:v>
                </c:pt>
                <c:pt idx="8">
                  <c:v>13478</c:v>
                </c:pt>
                <c:pt idx="11">
                  <c:v>13539</c:v>
                </c:pt>
                <c:pt idx="14">
                  <c:v>12164</c:v>
                </c:pt>
              </c:numCache>
            </c:numRef>
          </c:val>
          <c:extLst>
            <c:ext xmlns:c16="http://schemas.microsoft.com/office/drawing/2014/chart" uri="{C3380CC4-5D6E-409C-BE32-E72D297353CC}">
              <c16:uniqueId val="{00000000-40F9-4B96-96C8-BAEB2E6954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3674</c:v>
                </c:pt>
                <c:pt idx="14">
                  <c:v>0</c:v>
                </c:pt>
              </c:numCache>
            </c:numRef>
          </c:val>
          <c:extLst>
            <c:ext xmlns:c16="http://schemas.microsoft.com/office/drawing/2014/chart" uri="{C3380CC4-5D6E-409C-BE32-E72D297353CC}">
              <c16:uniqueId val="{00000001-40F9-4B96-96C8-BAEB2E6954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19917</c:v>
                </c:pt>
                <c:pt idx="5">
                  <c:v>18798</c:v>
                </c:pt>
                <c:pt idx="8">
                  <c:v>13945</c:v>
                </c:pt>
                <c:pt idx="11">
                  <c:v>13685</c:v>
                </c:pt>
                <c:pt idx="14">
                  <c:v>14658</c:v>
                </c:pt>
              </c:numCache>
            </c:numRef>
          </c:val>
          <c:extLst>
            <c:ext xmlns:c16="http://schemas.microsoft.com/office/drawing/2014/chart" uri="{C3380CC4-5D6E-409C-BE32-E72D297353CC}">
              <c16:uniqueId val="{00000002-40F9-4B96-96C8-BAEB2E6954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F9-4B96-96C8-BAEB2E6954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F9-4B96-96C8-BAEB2E6954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9-4B96-96C8-BAEB2E6954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7780</c:v>
                </c:pt>
                <c:pt idx="3">
                  <c:v>8561</c:v>
                </c:pt>
                <c:pt idx="6">
                  <c:v>8800</c:v>
                </c:pt>
                <c:pt idx="9">
                  <c:v>8759</c:v>
                </c:pt>
                <c:pt idx="12">
                  <c:v>9072</c:v>
                </c:pt>
              </c:numCache>
            </c:numRef>
          </c:val>
          <c:extLst>
            <c:ext xmlns:c16="http://schemas.microsoft.com/office/drawing/2014/chart" uri="{C3380CC4-5D6E-409C-BE32-E72D297353CC}">
              <c16:uniqueId val="{00000006-40F9-4B96-96C8-BAEB2E6954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F9-4B96-96C8-BAEB2E6954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4496</c:v>
                </c:pt>
                <c:pt idx="3">
                  <c:v>4220</c:v>
                </c:pt>
                <c:pt idx="6">
                  <c:v>3627</c:v>
                </c:pt>
                <c:pt idx="9">
                  <c:v>2678</c:v>
                </c:pt>
                <c:pt idx="12">
                  <c:v>1537</c:v>
                </c:pt>
              </c:numCache>
            </c:numRef>
          </c:val>
          <c:extLst>
            <c:ext xmlns:c16="http://schemas.microsoft.com/office/drawing/2014/chart" uri="{C3380CC4-5D6E-409C-BE32-E72D297353CC}">
              <c16:uniqueId val="{00000008-40F9-4B96-96C8-BAEB2E6954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2776</c:v>
                </c:pt>
                <c:pt idx="3">
                  <c:v>2310</c:v>
                </c:pt>
                <c:pt idx="6">
                  <c:v>1872</c:v>
                </c:pt>
                <c:pt idx="9">
                  <c:v>1418</c:v>
                </c:pt>
                <c:pt idx="12">
                  <c:v>1105</c:v>
                </c:pt>
              </c:numCache>
            </c:numRef>
          </c:val>
          <c:extLst>
            <c:ext xmlns:c16="http://schemas.microsoft.com/office/drawing/2014/chart" uri="{C3380CC4-5D6E-409C-BE32-E72D297353CC}">
              <c16:uniqueId val="{00000009-40F9-4B96-96C8-BAEB2E6954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23310</c:v>
                </c:pt>
                <c:pt idx="3">
                  <c:v>26388</c:v>
                </c:pt>
                <c:pt idx="6">
                  <c:v>27672</c:v>
                </c:pt>
                <c:pt idx="9">
                  <c:v>35505</c:v>
                </c:pt>
                <c:pt idx="12">
                  <c:v>30916</c:v>
                </c:pt>
              </c:numCache>
            </c:numRef>
          </c:val>
          <c:extLst>
            <c:ext xmlns:c16="http://schemas.microsoft.com/office/drawing/2014/chart" uri="{C3380CC4-5D6E-409C-BE32-E72D297353CC}">
              <c16:uniqueId val="{0000000A-40F9-4B96-96C8-BAEB2E6954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2003</c:v>
                </c:pt>
                <c:pt idx="2">
                  <c:v>#N/A</c:v>
                </c:pt>
                <c:pt idx="3">
                  <c:v>#N/A</c:v>
                </c:pt>
                <c:pt idx="4">
                  <c:v>6831</c:v>
                </c:pt>
                <c:pt idx="5">
                  <c:v>#N/A</c:v>
                </c:pt>
                <c:pt idx="6">
                  <c:v>#N/A</c:v>
                </c:pt>
                <c:pt idx="7">
                  <c:v>14548</c:v>
                </c:pt>
                <c:pt idx="8">
                  <c:v>#N/A</c:v>
                </c:pt>
                <c:pt idx="9">
                  <c:v>#N/A</c:v>
                </c:pt>
                <c:pt idx="10">
                  <c:v>17462</c:v>
                </c:pt>
                <c:pt idx="11">
                  <c:v>#N/A</c:v>
                </c:pt>
                <c:pt idx="12">
                  <c:v>#N/A</c:v>
                </c:pt>
                <c:pt idx="13">
                  <c:v>15807</c:v>
                </c:pt>
                <c:pt idx="14">
                  <c:v>#N/A</c:v>
                </c:pt>
              </c:numCache>
            </c:numRef>
          </c:val>
          <c:smooth val="0"/>
          <c:extLst>
            <c:ext xmlns:c16="http://schemas.microsoft.com/office/drawing/2014/chart" uri="{C3380CC4-5D6E-409C-BE32-E72D297353CC}">
              <c16:uniqueId val="{0000000B-40F9-4B96-96C8-BAEB2E6954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8238</c:v>
                </c:pt>
                <c:pt idx="1">
                  <c:v>7618</c:v>
                </c:pt>
                <c:pt idx="2">
                  <c:v>8600</c:v>
                </c:pt>
              </c:numCache>
            </c:numRef>
          </c:val>
          <c:extLst>
            <c:ext xmlns:c16="http://schemas.microsoft.com/office/drawing/2014/chart" uri="{C3380CC4-5D6E-409C-BE32-E72D297353CC}">
              <c16:uniqueId val="{00000000-BCF1-4EF3-B8C7-8576222D59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CF1-4EF3-B8C7-8576222D59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2791</c:v>
                </c:pt>
                <c:pt idx="1">
                  <c:v>3043</c:v>
                </c:pt>
                <c:pt idx="2">
                  <c:v>3106</c:v>
                </c:pt>
              </c:numCache>
            </c:numRef>
          </c:val>
          <c:extLst>
            <c:ext xmlns:c16="http://schemas.microsoft.com/office/drawing/2014/chart" uri="{C3380CC4-5D6E-409C-BE32-E72D297353CC}">
              <c16:uniqueId val="{00000002-BCF1-4EF3-B8C7-8576222D59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{4BB2C3C7-19A8-4A9A-865A-A05177E9F53F}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088-4A93-A59B-9CD49E5F28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{9EC9E6F0-CF9B-453F-9F2C-C48A597D8C8E}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8-4A93-A59B-9CD49E5F28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{7266341A-4B39-47C0-BE64-53AEC9B5E4B0}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8-4A93-A59B-9CD49E5F28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{4E0BC3A3-84B2-4125-BD13-9F30E11F9230}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8-4A93-A59B-9CD49E5F28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{A508001A-5A08-4802-8A48-216B43CE29EE}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8-4A93-A59B-9CD49E5F28EB}"/>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{E8BBE3CB-4958-41DB-84E2-6B05754BC6AC}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088-4A93-A59B-9CD49E5F28E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{E5AE0F04-65E1-45AB-821A-327662B96E03}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088-4A93-A59B-9CD49E5F28E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{3E842759-73EF-472A-BAF4-2CAEB07FAAC4}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088-4A93-A59B-9CD49E5F28E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{186AD337-FBA4-4162-9DCD-BB4030F1056F}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088-4A93-A59B-9CD49E5F28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66.5</c:v>
                </c:pt>
                <c:pt idx="16">
                  <c:v>67.099999999999994</c:v>
                </c:pt>
                <c:pt idx="24">
                  <c:v>67.400000000000006</c:v>
                </c:pt>
                <c:pt idx="32">
                  <c:v>68.3</c:v>
                </c:pt>
              </c:numCache>
            </c:numRef>
          </c:xVal>
          <c:yVal>
            <c:numRef>
              <c:f>公会計指標分析・財政指標組合せ分析表!$BP$51:$DC$51</c:f>
              <c:numCache>
                <c:formatCode>#,##0.0;"▲ "#,##0.0</c:formatCode>
                <c:ptCount val="40"/>
                <c:pt idx="0">
                  <c:v>4.8</c:v>
                </c:pt>
                <c:pt idx="8">
                  <c:v>15.9</c:v>
                </c:pt>
                <c:pt idx="16">
                  <c:v>33.4</c:v>
                </c:pt>
                <c:pt idx="24">
                  <c:v>38.5</c:v>
                </c:pt>
                <c:pt idx="32">
                  <c:v>37.1</c:v>
                </c:pt>
              </c:numCache>
            </c:numRef>
          </c:yVal>
          <c:smooth val="0"/>
          <c:extLst>
            <c:ext xmlns:c16="http://schemas.microsoft.com/office/drawing/2014/chart" uri="{C3380CC4-5D6E-409C-BE32-E72D297353CC}">
              <c16:uniqueId val="{00000009-8088-4A93-A59B-9CD49E5F28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{4AA2A7A7-BA0D-4C42-ABD6-35E3C391BE2F}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088-4A93-A59B-9CD49E5F28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{9D325942-A559-4A68-8A28-CB715FFA491F}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8-4A93-A59B-9CD49E5F28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{AC582922-B638-42EE-A649-0C70E6B054CE}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8-4A93-A59B-9CD49E5F28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{C0378858-0A15-4F47-B19B-138799809355}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8-4A93-A59B-9CD49E5F28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{AD5002DF-A4CC-49C9-A2A0-661A5254E7A1}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8-4A93-A59B-9CD49E5F28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{05740EF4-E776-4DCD-B320-73CF4403C1DC}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088-4A93-A59B-9CD49E5F28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{C004075C-4832-4C8C-913F-616C7CE7B462}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088-4A93-A59B-9CD49E5F28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{C5E1BF14-6449-41F1-8D81-30980560C26A}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088-4A93-A59B-9CD49E5F28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{90C3E544-269C-4BBA-BF60-1B4879F79946}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088-4A93-A59B-9CD49E5F28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8088-4A93-A59B-9CD49E5F28EB}"/>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{327DDBF7-6E3D-40DB-AA42-41CE10D734FB}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6D0-4637-BCEF-FBEACBA5C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{ED29D266-DF4B-4283-8593-E3B455F9FB06}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0-4637-BCEF-FBEACBA5C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{5E8B1D86-B2B3-4462-B3B9-40750916FC3D}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0-4637-BCEF-FBEACBA5C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{2D95F280-4F0F-4D59-BF5F-EE7F6A851A8B}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0-4637-BCEF-FBEACBA5C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{0DFC63C1-70E2-414A-9BB2-7A3BD5D682C3}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0-4637-BCEF-FBEACBA5C9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{AE0E46B9-CE06-4A3A-88E8-0F6E74C6119D}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6D0-4637-BCEF-FBEACBA5C9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{88F564CD-22E1-4045-A979-1AE31F154079}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6D0-4637-BCEF-FBEACBA5C9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{20A107F3-CD0A-4E50-B094-E3B875399D2C}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6D0-4637-BCEF-FBEACBA5C9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{83ED696E-F101-4E92-9A3A-485887573AF1}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6D0-4637-BCEF-FBEACBA5C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7.4</c:v>
                </c:pt>
                <c:pt idx="16">
                  <c:v>8.3000000000000007</c:v>
                </c:pt>
                <c:pt idx="24">
                  <c:v>7.8</c:v>
                </c:pt>
                <c:pt idx="32">
                  <c:v>8.1999999999999993</c:v>
                </c:pt>
              </c:numCache>
            </c:numRef>
          </c:xVal>
          <c:yVal>
            <c:numRef>
              <c:f>公会計指標分析・財政指標組合せ分析表!$BP$73:$DC$73</c:f>
              <c:numCache>
                <c:formatCode>#,##0.0;"▲ "#,##0.0</c:formatCode>
                <c:ptCount val="40"/>
                <c:pt idx="0">
                  <c:v>4.8</c:v>
                </c:pt>
                <c:pt idx="8">
                  <c:v>15.9</c:v>
                </c:pt>
                <c:pt idx="16">
                  <c:v>33.4</c:v>
                </c:pt>
                <c:pt idx="24">
                  <c:v>38.5</c:v>
                </c:pt>
                <c:pt idx="32">
                  <c:v>37.1</c:v>
                </c:pt>
              </c:numCache>
            </c:numRef>
          </c:yVal>
          <c:smooth val="0"/>
          <c:extLst>
            <c:ext xmlns:c16="http://schemas.microsoft.com/office/drawing/2014/chart" uri="{C3380CC4-5D6E-409C-BE32-E72D297353CC}">
              <c16:uniqueId val="{00000009-16D0-4637-BCEF-FBEACBA5C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{B40FB261-0397-43B9-A2A0-2F1AF2F95258}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6D0-4637-BCEF-FBEACBA5C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{F9ACD6EC-52AE-444F-A601-CA4A58580A0A}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0-4637-BCEF-FBEACBA5C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{10DE8345-6ACD-4F4D-98EC-EE8E2DEA2398}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0-4637-BCEF-FBEACBA5C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{1D536431-0788-4C4A-9089-6C15C4F2B0B6}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0-4637-BCEF-FBEACBA5C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{129C12D7-D4AA-4963-9552-04595DE70A4E}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0-4637-BCEF-FBEACBA5C98B}"/>
                </c:ext>
              </c:extLst>
            </c:dLbl>
            <c:dLbl>
              <c:idx val="8"/>
              <c:layout>
                <c:manualLayout>
                  <c:x val="0"/>
                  <c:y val="1.307720286292209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{18A1E6B3-86CB-4206-AF87-8ADEB00E628D}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6D0-4637-BCEF-FBEACBA5C98B}"/>
                </c:ext>
              </c:extLst>
            </c:dLbl>
            <c:dLbl>
              <c:idx val="16"/>
              <c:layout>
                <c:manualLayout>
                  <c:x val="0"/>
                  <c:y val="-1.15956016376386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{533EA6BB-04B4-40B3-AD87-5C117C8B3C1C}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6D0-4637-BCEF-FBEACBA5C98B}"/>
                </c:ext>
              </c:extLst>
            </c:dLbl>
            <c:dLbl>
              <c:idx val="24"/>
              <c:layout>
                <c:manualLayout>
                  <c:x val="0"/>
                  <c:y val="4.544810046119376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{3A6ABB7D-F2FC-45D1-AD5A-528B566B7C89}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6D0-4637-BCEF-FBEACBA5C98B}"/>
                </c:ext>
              </c:extLst>
            </c:dLbl>
            <c:dLbl>
              <c:idx val="32"/>
              <c:layout>
                <c:manualLayout>
                  <c:x val="0"/>
                  <c:y val="-6.0267537589723183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{ED7B612B-F111-46D3-8D2B-4ED05ADC02B8}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6D0-4637-BCEF-FBEACBA5C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16D0-4637-BCEF-FBEACBA5C98B}"/>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前年度と比較すると、実質公債費比率（分子）が増加しています。その主な要因としては、元利償還金が前年度から増加したことや標準財政規模が減少したことによるものです。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将来負担比率（分子）は、標準財政規模が減少したものの、地方債の現在高が減少したことなどから、減となっています。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対策など様々な行政課題に対応するため、財政調整基金の活用による基金残高の減少や地方債現在高の増も見込まれるなど、将来負担比率を押し上げる要因も見込まれます。引き続き、現在の世代と後年度の世代との、世代間の負担のバランスといった面も考慮しながら、財政運営にあたりたいと考えてお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国際交流基金で約３千万円、救急医療体制維持確保臨時基金で約６千万円、スポーツ振興基金で約３千万円の減となった一方で、財政調整基金で約９億８千万円、公共施設修繕基金で約１億５千万円の増となったことなど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収支の見通しを踏まえ、基金規模を一定程度確保するよう努めるとともに、公共施設修繕基金については、市政発展期に整備した公共施設の老朽化に伴う改修・修繕に備えるため積立を行いながら、必要な時期に活用を図る予定で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・公共施設修繕基金：市の設置する公用又は公共用に供する施設その他維持補修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・墓地公園事業基金：墓地公園事業の円滑な運営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・国際交流基金：国際交流の推進に係る事業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・公共施設修繕基金：改修事業への充当がなく、積立を行ったことにより増加となっている。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体制維持確保臨時基金：新型コロナウイルス感染症の拡大により、救急医療の活動に大きな影響がある状況においても、医療体制を維持、確保するため、令和２年度に新規に創設し、コロナ対策事業に充てるため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・スポーツ振興基金：積立を行わず、スポーツ協会活動費補助金等の費用の取り崩しを行った。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公共施設修繕基金：市政発展期に整備した公共施設の老朽化に伴う改修・修繕に備えるため、継続して積立を行いながら必要となる場合に活用を図る。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億円となっており、前年度から約９億８千万円の増加となっています。これは、取り崩しを行わず、歳計剰余金を積み立てたためです。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財政調整のための基金について、各施策の推進のためその活用を図りながらも、年度間の財源調整や災害復旧などに対応するため一定の年度末残高の確保に努めます。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具体的な活用は未定であり、取り崩しを行っていないことから、増減なしとなっています。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具体的な活用は未定であるが、今後の公債費の増減を注視しながら、必要となる場合に備え、引き続き基金を維持します。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B695BB-2A7B-41A5-8DA7-69E49D6BE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B394430-D508-4510-82BD-12A359D31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042BD7A-9A0A-4717-A35B-2C929FBEFB4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9E06F6-8D59-4264-8F61-BA3E6B0AD96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74D0CC0-6F9C-4F9D-B6E7-02E724F6EA4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809075-A8B6-481B-9966-F2806718B78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9174BF7-3530-437A-9960-02DC97F75CC7}"/>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F6B110F-5AF5-4B48-A7F8-CCB101C111D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35C3F4-B8FF-4C50-B710-2CB0CC92C662}"/>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5FF6C6-7296-4E0C-BE13-52368E2CFF7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5B057B-62B4-4CB0-9F77-DB6528DC419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5C1B964-DADA-45C4-8119-D214CD0D27D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E63851F-C5FB-448E-8B42-8EB5DD449A4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FC90DA9-DB82-4401-8DA7-DB5EB29C2E3B}"/>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F54ED2-5FBA-4194-BEBF-7D684AFBE6EC}"/>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39F94A7-FA47-47F3-B4FD-B3002E69C84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30B72EB-53D1-4809-A22F-F1FF604542DF}"/>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141A14-A0D5-4A9E-A502-30FA42EC2E2D}"/>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6BDF325-EED8-4EEB-B7CA-87ACA09ED1F4}"/>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6ABDC3-1F91-4AC2-830D-4D7EA39FC4E4}"/>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4934B3F-341C-4C06-9308-430E4C20151D}"/>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EB425E-E726-4F50-A411-8A48FF78B82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9B746B9-4B1F-4B97-8594-5601E1F5CFA9}"/>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2BC6E2-BDCA-46C0-9CBA-87A44EFCA0C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D12F881-466D-4F88-9B4D-DF26AC38698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B56EA4-E7D4-4C17-9792-1268EA680F6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21570F-A866-48BB-A042-F7701FA1B11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0F7CD61-4732-4C94-B6C8-C204AA1B996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E9FF63-AB74-40D1-8768-BDA78CB92A7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E212682-21AA-47BA-87BD-1F6EF107E1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52CC7F5-8B05-4AB4-BB3E-553A7D87E78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007C246-18C3-4663-AD48-3507F7B265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CC02D56-0F7E-4F34-8B26-D917E567C1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B3B6AC-ACE9-4050-8B71-8D4E228C250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2D8C889-8A0D-47AB-A1C8-02464AA978F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9B02A68-A665-4858-89B8-0751B7B5FBDF}"/>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A2837DC-D103-4248-A2BA-7CA5931F2218}"/>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1276282-100C-4596-81AD-3DA30BE4072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480391F-DB56-496F-BBE1-5FBBDA8ABB7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6121451-D228-4A8E-A1DB-4C683436CB34}"/>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2FFF832-3AA1-47B6-8E4B-DB22D05D6CF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C21E543-545B-441C-A1A1-A6C29CE8E39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CB6944-4BEB-4B5C-AF88-346824EADB2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2CBBDE1-3966-472D-887C-D769CB8ADD3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3504FC2-893C-441F-8C13-530169C260C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F5706E2-4B0C-44A1-A635-239B0AF31BE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61BF8E8-8AB3-42C8-A52D-4B9F386CE11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令和３年度では、</a:t>
          </a:r>
          <a:r>
            <a:rPr kumimoji="1" lang="en-US" altLang="ja-JP" sz="1100">
              <a:latin typeface="ＭＳ Ｐゴシック" panose="020B0600070205080204" pitchFamily="50" charset="-128"/>
              <a:ea typeface="ＭＳ Ｐゴシック" panose="020B0600070205080204" pitchFamily="50" charset="-128"/>
            </a:rPr>
            <a:t>68.3</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％となっており、類似団体より高い水準にあります。これは、本市において昭和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前後に集中的に整備された資産の老朽化が進行しており、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8FB9EFE-3007-41DE-9726-354747313A01}"/>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81CD922-84B9-4935-BCFC-0A27BA5AD13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0527B9-71A1-4880-80ED-9EA17351B74E}"/>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28C8F39-0AA5-4E4B-AF24-745B0F5A21D9}"/>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A7584B5-86E9-4F3B-82AE-1C8750291491}"/>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F3E4DC0-DE55-4916-B909-ED94874F6C19}"/>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3E87D4C-6124-4F97-9569-B5FCA0736D5C}"/>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1482A42-DA83-4406-A835-1983D3906035}"/>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4A75F5D-183B-46D6-8374-DCFB49E0974E}"/>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BF28D67-8FEE-40D6-B6F5-F558F98996C1}"/>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2C88322-A3DF-4387-A82E-69D383839F6E}"/>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A566166-FAF0-4563-9E6B-CE06A419814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31CD5C5-BE1B-4274-A871-2A61B9FFEE71}"/>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91AE12F-5123-41C6-83A3-8F221B3F6AB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0D699FC-556A-4A47-AB7E-76DED679360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36A1B6A-4EE0-440C-A758-06A1DDAC0DE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E8C07663-5739-47FE-9C71-04BDE6749358}"/>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DAB0DD8F-2454-4488-B352-E51AB5362030}"/>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F675BE3-FECD-44A5-886E-308CB6B91B78}"/>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6B8D9F26-B520-4BF6-BB08-0F1A91F477FA}"/>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7C65224C-A22E-4EC7-91BB-F206AB0D8761}"/>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B60839D7-E202-4F4A-89BD-4C7B4DBE86DE}"/>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F88D7C61-7E7F-435A-B8DF-31707F8A4ED9}"/>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20B7A60E-9BFA-4FF5-8E5D-7A9D229FC11C}"/>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31D25D0A-9F19-44D0-BFAA-8A87B973B465}"/>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CEDAEB9-3B5A-42AB-8122-BEE11EC066AF}"/>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1A90CA00-A8FC-44F2-B0E7-D26F0F387134}"/>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A35FE3-5E4F-4078-AC0A-B62E3CB6E37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DC80904-6937-465B-9CE0-FC9E456851E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AA13D1-6B1A-49CA-9483-2FD61795B6F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E5B1810-08F7-4733-86B6-7BF7CF55AFC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7E93A6-3B60-4B53-B913-CF1CE767244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1" name="楕円 80">
          <a:extLst>
            <a:ext uri="{FF2B5EF4-FFF2-40B4-BE49-F238E27FC236}">
              <a16:creationId xmlns:a16="http://schemas.microsoft.com/office/drawing/2014/main" id="{5C2413F4-5E3A-4C3D-A26F-B357FC58BF0D}"/>
            </a:ext>
          </a:extLst>
        </xdr:cNvPr>
        <xdr:cNvSpPr/>
      </xdr:nvSpPr>
      <xdr:spPr>
        <a:xfrm>
          <a:off x="4244975" y="625750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2" name="有形固定資産減価償却率該当値テキスト">
          <a:extLst>
            <a:ext uri="{FF2B5EF4-FFF2-40B4-BE49-F238E27FC236}">
              <a16:creationId xmlns:a16="http://schemas.microsoft.com/office/drawing/2014/main" id="{BD75EDCC-93CD-4A01-8A50-3F068B566D7E}"/>
            </a:ext>
          </a:extLst>
        </xdr:cNvPr>
        <xdr:cNvSpPr txBox="1"/>
      </xdr:nvSpPr>
      <xdr:spPr>
        <a:xfrm>
          <a:off x="4342765" y="623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3" name="楕円 82">
          <a:extLst>
            <a:ext uri="{FF2B5EF4-FFF2-40B4-BE49-F238E27FC236}">
              <a16:creationId xmlns:a16="http://schemas.microsoft.com/office/drawing/2014/main" id="{CDCD579E-B376-4988-8ECE-FC6F0FDE61D7}"/>
            </a:ext>
          </a:extLst>
        </xdr:cNvPr>
        <xdr:cNvSpPr/>
      </xdr:nvSpPr>
      <xdr:spPr>
        <a:xfrm>
          <a:off x="3611880" y="623083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73237</xdr:rowOff>
    </xdr:to>
    <xdr:cxnSp macro="">
      <xdr:nvCxnSpPr>
        <xdr:cNvPr id="84" name="直線コネクタ 83">
          <a:extLst>
            <a:ext uri="{FF2B5EF4-FFF2-40B4-BE49-F238E27FC236}">
              <a16:creationId xmlns:a16="http://schemas.microsoft.com/office/drawing/2014/main" id="{71430490-032A-4122-B81F-B792080FD849}"/>
            </a:ext>
          </a:extLst>
        </xdr:cNvPr>
        <xdr:cNvCxnSpPr/>
      </xdr:nvCxnSpPr>
      <xdr:spPr>
        <a:xfrm>
          <a:off x="3656965" y="6279727"/>
          <a:ext cx="64071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85" name="楕円 84">
          <a:extLst>
            <a:ext uri="{FF2B5EF4-FFF2-40B4-BE49-F238E27FC236}">
              <a16:creationId xmlns:a16="http://schemas.microsoft.com/office/drawing/2014/main" id="{566862F8-AF71-467D-9DAC-05C0C5232778}"/>
            </a:ext>
          </a:extLst>
        </xdr:cNvPr>
        <xdr:cNvSpPr/>
      </xdr:nvSpPr>
      <xdr:spPr>
        <a:xfrm>
          <a:off x="2926080" y="621813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40852</xdr:rowOff>
    </xdr:to>
    <xdr:cxnSp macro="">
      <xdr:nvCxnSpPr>
        <xdr:cNvPr id="86" name="直線コネクタ 85">
          <a:extLst>
            <a:ext uri="{FF2B5EF4-FFF2-40B4-BE49-F238E27FC236}">
              <a16:creationId xmlns:a16="http://schemas.microsoft.com/office/drawing/2014/main" id="{3505F131-557B-4C21-BDE2-FD6857F4C31E}"/>
            </a:ext>
          </a:extLst>
        </xdr:cNvPr>
        <xdr:cNvCxnSpPr/>
      </xdr:nvCxnSpPr>
      <xdr:spPr>
        <a:xfrm>
          <a:off x="2971165" y="6267027"/>
          <a:ext cx="685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87" name="楕円 86">
          <a:extLst>
            <a:ext uri="{FF2B5EF4-FFF2-40B4-BE49-F238E27FC236}">
              <a16:creationId xmlns:a16="http://schemas.microsoft.com/office/drawing/2014/main" id="{69BDDE13-442C-459F-BE23-DFA2D9C235DA}"/>
            </a:ext>
          </a:extLst>
        </xdr:cNvPr>
        <xdr:cNvSpPr/>
      </xdr:nvSpPr>
      <xdr:spPr>
        <a:xfrm>
          <a:off x="2240280" y="620035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8467</xdr:rowOff>
    </xdr:from>
    <xdr:to>
      <xdr:col>15</xdr:col>
      <xdr:colOff>136525</xdr:colOff>
      <xdr:row>32</xdr:row>
      <xdr:rowOff>30057</xdr:rowOff>
    </xdr:to>
    <xdr:cxnSp macro="">
      <xdr:nvCxnSpPr>
        <xdr:cNvPr id="88" name="直線コネクタ 87">
          <a:extLst>
            <a:ext uri="{FF2B5EF4-FFF2-40B4-BE49-F238E27FC236}">
              <a16:creationId xmlns:a16="http://schemas.microsoft.com/office/drawing/2014/main" id="{DB941B75-DFC2-454D-A336-466564834154}"/>
            </a:ext>
          </a:extLst>
        </xdr:cNvPr>
        <xdr:cNvCxnSpPr/>
      </xdr:nvCxnSpPr>
      <xdr:spPr>
        <a:xfrm>
          <a:off x="2285365" y="6249247"/>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89" name="楕円 88">
          <a:extLst>
            <a:ext uri="{FF2B5EF4-FFF2-40B4-BE49-F238E27FC236}">
              <a16:creationId xmlns:a16="http://schemas.microsoft.com/office/drawing/2014/main" id="{34E618DD-6133-4FFC-8C4C-216975F766E2}"/>
            </a:ext>
          </a:extLst>
        </xdr:cNvPr>
        <xdr:cNvSpPr/>
      </xdr:nvSpPr>
      <xdr:spPr>
        <a:xfrm>
          <a:off x="1554480" y="622173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8467</xdr:rowOff>
    </xdr:from>
    <xdr:to>
      <xdr:col>11</xdr:col>
      <xdr:colOff>136525</xdr:colOff>
      <xdr:row>32</xdr:row>
      <xdr:rowOff>33655</xdr:rowOff>
    </xdr:to>
    <xdr:cxnSp macro="">
      <xdr:nvCxnSpPr>
        <xdr:cNvPr id="90" name="直線コネクタ 89">
          <a:extLst>
            <a:ext uri="{FF2B5EF4-FFF2-40B4-BE49-F238E27FC236}">
              <a16:creationId xmlns:a16="http://schemas.microsoft.com/office/drawing/2014/main" id="{945A7FF5-1295-405C-9884-7147815CBC15}"/>
            </a:ext>
          </a:extLst>
        </xdr:cNvPr>
        <xdr:cNvCxnSpPr/>
      </xdr:nvCxnSpPr>
      <xdr:spPr>
        <a:xfrm flipV="1">
          <a:off x="1599565" y="6249247"/>
          <a:ext cx="6858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A22CABFE-3205-4B48-ABA4-9D5357CEC68F}"/>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a:extLst>
            <a:ext uri="{FF2B5EF4-FFF2-40B4-BE49-F238E27FC236}">
              <a16:creationId xmlns:a16="http://schemas.microsoft.com/office/drawing/2014/main" id="{76423FEA-F77B-4F84-960C-7F9F6E8D57AC}"/>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0AE0A433-7100-4285-AB85-5FE0E22C2417}"/>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C4579354-5D64-4DCB-A7D8-8D56FCB1E063}"/>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5" name="n_1mainValue有形固定資産減価償却率">
          <a:extLst>
            <a:ext uri="{FF2B5EF4-FFF2-40B4-BE49-F238E27FC236}">
              <a16:creationId xmlns:a16="http://schemas.microsoft.com/office/drawing/2014/main" id="{8D43C0C0-6557-4AA9-8BBF-C7E09B51D527}"/>
            </a:ext>
          </a:extLst>
        </xdr:cNvPr>
        <xdr:cNvSpPr txBox="1"/>
      </xdr:nvSpPr>
      <xdr:spPr>
        <a:xfrm>
          <a:off x="3464569"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96" name="n_2mainValue有形固定資産減価償却率">
          <a:extLst>
            <a:ext uri="{FF2B5EF4-FFF2-40B4-BE49-F238E27FC236}">
              <a16:creationId xmlns:a16="http://schemas.microsoft.com/office/drawing/2014/main" id="{F47FDD77-866E-473F-A77A-6D024D6D1E4A}"/>
            </a:ext>
          </a:extLst>
        </xdr:cNvPr>
        <xdr:cNvSpPr txBox="1"/>
      </xdr:nvSpPr>
      <xdr:spPr>
        <a:xfrm>
          <a:off x="2793374" y="630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97" name="n_3mainValue有形固定資産減価償却率">
          <a:extLst>
            <a:ext uri="{FF2B5EF4-FFF2-40B4-BE49-F238E27FC236}">
              <a16:creationId xmlns:a16="http://schemas.microsoft.com/office/drawing/2014/main" id="{2DD46CFB-CBE4-40E0-B95E-36AF7542F7F5}"/>
            </a:ext>
          </a:extLst>
        </xdr:cNvPr>
        <xdr:cNvSpPr txBox="1"/>
      </xdr:nvSpPr>
      <xdr:spPr>
        <a:xfrm>
          <a:off x="2107574" y="62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98" name="n_4mainValue有形固定資産減価償却率">
          <a:extLst>
            <a:ext uri="{FF2B5EF4-FFF2-40B4-BE49-F238E27FC236}">
              <a16:creationId xmlns:a16="http://schemas.microsoft.com/office/drawing/2014/main" id="{387A880A-4E0F-4B1B-B87F-F6EA7F0CD920}"/>
            </a:ext>
          </a:extLst>
        </xdr:cNvPr>
        <xdr:cNvSpPr txBox="1"/>
      </xdr:nvSpPr>
      <xdr:spPr>
        <a:xfrm>
          <a:off x="14217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B2AA2A6-1900-41F8-AAE7-068612EB019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47A5B18-72A7-4ACA-9780-2B282BD220E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2313ABF-98CC-4D21-BC4A-08567A5E2633}"/>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B61615A-1075-4F0C-8894-8498814FE14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B54F4A9-CCAB-4733-BB61-49449A9BF91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CA257BE-4192-47BB-90FA-6B71E12A913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3240683-B256-443F-BE30-C27D2420234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FE175A7-858A-4931-96F4-42D5D4BF556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773A5B3-FC8E-4ADA-BF41-34FB851A25AD}"/>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4D77991-0539-4458-A63C-E9F35514920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A0DC597-CFC7-45A5-8D20-D66A2E98757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04D6C6A-80EC-47DC-B458-283070ACF94F}"/>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40843B9-F747-458C-AAB6-5DA4E9AA9BC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本市の債務償還比率は、令和２年度には新型コロナウイルス感染症の影響に伴う猶予特例債の借り入れにより大幅に上昇ましたが、令和３年度に猶予分の市税の収入と猶予特例債の償還により減少しました。</a:t>
          </a:r>
        </a:p>
        <a:p>
          <a:r>
            <a:rPr kumimoji="1" lang="ja-JP" altLang="en-US" sz="1100">
              <a:latin typeface="ＭＳ Ｐゴシック" panose="020B0600070205080204" pitchFamily="50" charset="-128"/>
              <a:ea typeface="ＭＳ Ｐゴシック" panose="020B0600070205080204" pitchFamily="50" charset="-128"/>
            </a:rPr>
            <a:t>　しかしながら、今後、地方債の現在高や債務負担行為に基づく支出予定額の増が見込まれるため、収支のバランスを勘案し、財政的な負担を考慮しながら取り組んでいきます。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637F8B1-118F-47D7-9E8F-9922042B6AD7}"/>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24592D3-B5CE-406C-8203-75DF0CFE1FF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34893B8-D412-4C5F-B261-2470ABBC9CB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11EE944-EAFE-44D1-A200-271024171B91}"/>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06EA435-5F5C-4CF6-BFD4-2E1CAD9F34BE}"/>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CF7D1C5-F2E2-4CF5-B258-2E1702A03F19}"/>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674E1CE-0684-459A-9C7D-13BC74A3CB2E}"/>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7C83B27-35E2-4C01-9CC9-3A83F965B3A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013C7CA-F32A-4381-B442-42B99188A684}"/>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9C8C91C-34B1-4F5C-B773-718C24450D82}"/>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E60E2D0-03A4-48FC-B6CB-CEEF1CE9E0C8}"/>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FAB5976-6CEE-490F-8E30-29A9EC3BF7C4}"/>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C0662E5-A1D7-4609-8FC9-E99173EF437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E16EC9C-E582-4CA5-A9E2-8319A425FFAD}"/>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77B0429-355B-49D3-87AC-5E70B94D4725}"/>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D711FECE-7DA7-430D-A4AB-E0B700E8D9B5}"/>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EF0E0AE9-3A70-462C-8B01-0988DED8E0AF}"/>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B2527B84-4847-4A6A-9AB5-028C4795EDC4}"/>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8B413A8-6E94-417D-AC33-8FC3940C86D6}"/>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FB5E12A-52F2-4C77-BDB6-88188194FC95}"/>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a:extLst>
            <a:ext uri="{FF2B5EF4-FFF2-40B4-BE49-F238E27FC236}">
              <a16:creationId xmlns:a16="http://schemas.microsoft.com/office/drawing/2014/main" id="{757C6F10-D824-45D0-9A6D-E0CABD1FDF8A}"/>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4F13613B-4D63-4844-9745-CAED218AC008}"/>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55C2220F-570A-4EC4-A8D9-DD747C8D7B2D}"/>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944F7A27-DA33-47B8-A668-F5DD7DCC82EF}"/>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22B0DB50-478B-4931-B79F-6FDCFF92B2F7}"/>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DDB147E1-55B0-46A0-BDE4-AEA88465DFBB}"/>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00954A6-AACC-4E43-9768-65DD0DF65E60}"/>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F93636D-9A61-4EEC-9D4D-1CDA204EED81}"/>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136F31A-4A1A-42BD-9999-F0AC9D7059C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CDCA642-5BEA-494C-8E0E-1A87346F2F0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9641348-76EE-46BD-8CA0-06AD56549A65}"/>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55679</xdr:rowOff>
    </xdr:from>
    <xdr:to>
      <xdr:col>76</xdr:col>
      <xdr:colOff>73025</xdr:colOff>
      <xdr:row>28</xdr:row>
      <xdr:rowOff>157279</xdr:rowOff>
    </xdr:to>
    <xdr:sp macro="" textlink="">
      <xdr:nvSpPr>
        <xdr:cNvPr id="143" name="楕円 142">
          <a:extLst>
            <a:ext uri="{FF2B5EF4-FFF2-40B4-BE49-F238E27FC236}">
              <a16:creationId xmlns:a16="http://schemas.microsoft.com/office/drawing/2014/main" id="{F35C6E57-0A4B-4B84-A7B6-1C83DE12B2BB}"/>
            </a:ext>
          </a:extLst>
        </xdr:cNvPr>
        <xdr:cNvSpPr/>
      </xdr:nvSpPr>
      <xdr:spPr>
        <a:xfrm>
          <a:off x="13289280" y="5612564"/>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78556</xdr:rowOff>
    </xdr:from>
    <xdr:ext cx="469744" cy="259045"/>
    <xdr:sp macro="" textlink="">
      <xdr:nvSpPr>
        <xdr:cNvPr id="144" name="債務償還比率該当値テキスト">
          <a:extLst>
            <a:ext uri="{FF2B5EF4-FFF2-40B4-BE49-F238E27FC236}">
              <a16:creationId xmlns:a16="http://schemas.microsoft.com/office/drawing/2014/main" id="{4DC7E502-4132-4973-8D31-E20FBB294EB2}"/>
            </a:ext>
          </a:extLst>
        </xdr:cNvPr>
        <xdr:cNvSpPr txBox="1"/>
      </xdr:nvSpPr>
      <xdr:spPr>
        <a:xfrm>
          <a:off x="13369925" y="54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87895</xdr:rowOff>
    </xdr:from>
    <xdr:to>
      <xdr:col>72</xdr:col>
      <xdr:colOff>123825</xdr:colOff>
      <xdr:row>30</xdr:row>
      <xdr:rowOff>18045</xdr:rowOff>
    </xdr:to>
    <xdr:sp macro="" textlink="">
      <xdr:nvSpPr>
        <xdr:cNvPr id="145" name="楕円 144">
          <a:extLst>
            <a:ext uri="{FF2B5EF4-FFF2-40B4-BE49-F238E27FC236}">
              <a16:creationId xmlns:a16="http://schemas.microsoft.com/office/drawing/2014/main" id="{23623E7B-733F-4D7E-A5B2-93C7ADDF0845}"/>
            </a:ext>
          </a:extLst>
        </xdr:cNvPr>
        <xdr:cNvSpPr/>
      </xdr:nvSpPr>
      <xdr:spPr>
        <a:xfrm>
          <a:off x="12629515" y="5816230"/>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106479</xdr:rowOff>
    </xdr:from>
    <xdr:to>
      <xdr:col>76</xdr:col>
      <xdr:colOff>22225</xdr:colOff>
      <xdr:row>29</xdr:row>
      <xdr:rowOff>138695</xdr:rowOff>
    </xdr:to>
    <xdr:cxnSp macro="">
      <xdr:nvCxnSpPr>
        <xdr:cNvPr id="146" name="直線コネクタ 145">
          <a:extLst>
            <a:ext uri="{FF2B5EF4-FFF2-40B4-BE49-F238E27FC236}">
              <a16:creationId xmlns:a16="http://schemas.microsoft.com/office/drawing/2014/main" id="{5C494656-0967-463B-BF65-85FE9E598498}"/>
            </a:ext>
          </a:extLst>
        </xdr:cNvPr>
        <xdr:cNvCxnSpPr/>
      </xdr:nvCxnSpPr>
      <xdr:spPr>
        <a:xfrm flipV="1">
          <a:off x="12684125" y="5657649"/>
          <a:ext cx="631190" cy="2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110734</xdr:rowOff>
    </xdr:from>
    <xdr:to>
      <xdr:col>68</xdr:col>
      <xdr:colOff>123825</xdr:colOff>
      <xdr:row>29</xdr:row>
      <xdr:rowOff>40884</xdr:rowOff>
    </xdr:to>
    <xdr:sp macro="" textlink="">
      <xdr:nvSpPr>
        <xdr:cNvPr id="147" name="楕円 146">
          <a:extLst>
            <a:ext uri="{FF2B5EF4-FFF2-40B4-BE49-F238E27FC236}">
              <a16:creationId xmlns:a16="http://schemas.microsoft.com/office/drawing/2014/main" id="{6238F41E-A035-49CE-99A3-9D9477BE0749}"/>
            </a:ext>
          </a:extLst>
        </xdr:cNvPr>
        <xdr:cNvSpPr/>
      </xdr:nvSpPr>
      <xdr:spPr>
        <a:xfrm>
          <a:off x="11943715" y="566380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161534</xdr:rowOff>
    </xdr:from>
    <xdr:to>
      <xdr:col>72</xdr:col>
      <xdr:colOff>73025</xdr:colOff>
      <xdr:row>29</xdr:row>
      <xdr:rowOff>138695</xdr:rowOff>
    </xdr:to>
    <xdr:cxnSp macro="">
      <xdr:nvCxnSpPr>
        <xdr:cNvPr id="148" name="直線コネクタ 147">
          <a:extLst>
            <a:ext uri="{FF2B5EF4-FFF2-40B4-BE49-F238E27FC236}">
              <a16:creationId xmlns:a16="http://schemas.microsoft.com/office/drawing/2014/main" id="{BCB00FEC-04C6-4D2F-8C22-86E686398B67}"/>
            </a:ext>
          </a:extLst>
        </xdr:cNvPr>
        <xdr:cNvCxnSpPr/>
      </xdr:nvCxnSpPr>
      <xdr:spPr>
        <a:xfrm>
          <a:off x="11998325" y="5716514"/>
          <a:ext cx="685800" cy="1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50461</xdr:rowOff>
    </xdr:from>
    <xdr:to>
      <xdr:col>64</xdr:col>
      <xdr:colOff>123825</xdr:colOff>
      <xdr:row>28</xdr:row>
      <xdr:rowOff>152061</xdr:rowOff>
    </xdr:to>
    <xdr:sp macro="" textlink="">
      <xdr:nvSpPr>
        <xdr:cNvPr id="149" name="楕円 148">
          <a:extLst>
            <a:ext uri="{FF2B5EF4-FFF2-40B4-BE49-F238E27FC236}">
              <a16:creationId xmlns:a16="http://schemas.microsoft.com/office/drawing/2014/main" id="{45570D65-6C4A-4D8B-B853-28F52314262D}"/>
            </a:ext>
          </a:extLst>
        </xdr:cNvPr>
        <xdr:cNvSpPr/>
      </xdr:nvSpPr>
      <xdr:spPr>
        <a:xfrm>
          <a:off x="11257915" y="560734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101261</xdr:rowOff>
    </xdr:from>
    <xdr:to>
      <xdr:col>68</xdr:col>
      <xdr:colOff>73025</xdr:colOff>
      <xdr:row>28</xdr:row>
      <xdr:rowOff>161534</xdr:rowOff>
    </xdr:to>
    <xdr:cxnSp macro="">
      <xdr:nvCxnSpPr>
        <xdr:cNvPr id="150" name="直線コネクタ 149">
          <a:extLst>
            <a:ext uri="{FF2B5EF4-FFF2-40B4-BE49-F238E27FC236}">
              <a16:creationId xmlns:a16="http://schemas.microsoft.com/office/drawing/2014/main" id="{FB4B8241-C61C-4B07-B13D-9E694942ACA8}"/>
            </a:ext>
          </a:extLst>
        </xdr:cNvPr>
        <xdr:cNvCxnSpPr/>
      </xdr:nvCxnSpPr>
      <xdr:spPr>
        <a:xfrm>
          <a:off x="11312525" y="5650526"/>
          <a:ext cx="6858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124577</xdr:rowOff>
    </xdr:from>
    <xdr:to>
      <xdr:col>60</xdr:col>
      <xdr:colOff>123825</xdr:colOff>
      <xdr:row>28</xdr:row>
      <xdr:rowOff>54727</xdr:rowOff>
    </xdr:to>
    <xdr:sp macro="" textlink="">
      <xdr:nvSpPr>
        <xdr:cNvPr id="151" name="楕円 150">
          <a:extLst>
            <a:ext uri="{FF2B5EF4-FFF2-40B4-BE49-F238E27FC236}">
              <a16:creationId xmlns:a16="http://schemas.microsoft.com/office/drawing/2014/main" id="{3B14C115-09DD-4A82-9EFD-0230C63A4744}"/>
            </a:ext>
          </a:extLst>
        </xdr:cNvPr>
        <xdr:cNvSpPr/>
      </xdr:nvSpPr>
      <xdr:spPr>
        <a:xfrm>
          <a:off x="10572115" y="550810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3927</xdr:rowOff>
    </xdr:from>
    <xdr:to>
      <xdr:col>64</xdr:col>
      <xdr:colOff>73025</xdr:colOff>
      <xdr:row>28</xdr:row>
      <xdr:rowOff>101261</xdr:rowOff>
    </xdr:to>
    <xdr:cxnSp macro="">
      <xdr:nvCxnSpPr>
        <xdr:cNvPr id="152" name="直線コネクタ 151">
          <a:extLst>
            <a:ext uri="{FF2B5EF4-FFF2-40B4-BE49-F238E27FC236}">
              <a16:creationId xmlns:a16="http://schemas.microsoft.com/office/drawing/2014/main" id="{F2BC8976-5928-4F5A-9B26-680AD9E39FAD}"/>
            </a:ext>
          </a:extLst>
        </xdr:cNvPr>
        <xdr:cNvCxnSpPr/>
      </xdr:nvCxnSpPr>
      <xdr:spPr>
        <a:xfrm>
          <a:off x="10626725" y="5558907"/>
          <a:ext cx="685800" cy="9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53" name="n_1aveValue債務償還比率">
          <a:extLst>
            <a:ext uri="{FF2B5EF4-FFF2-40B4-BE49-F238E27FC236}">
              <a16:creationId xmlns:a16="http://schemas.microsoft.com/office/drawing/2014/main" id="{F710ECAB-9B40-49EA-B48F-888DE8BAF297}"/>
            </a:ext>
          </a:extLst>
        </xdr:cNvPr>
        <xdr:cNvSpPr txBox="1"/>
      </xdr:nvSpPr>
      <xdr:spPr>
        <a:xfrm>
          <a:off x="12459412" y="62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4" name="n_2aveValue債務償還比率">
          <a:extLst>
            <a:ext uri="{FF2B5EF4-FFF2-40B4-BE49-F238E27FC236}">
              <a16:creationId xmlns:a16="http://schemas.microsoft.com/office/drawing/2014/main" id="{B294A4CF-ADB8-4892-8CE4-10E8F04A971A}"/>
            </a:ext>
          </a:extLst>
        </xdr:cNvPr>
        <xdr:cNvSpPr txBox="1"/>
      </xdr:nvSpPr>
      <xdr:spPr>
        <a:xfrm>
          <a:off x="11780597"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55" name="n_3aveValue債務償還比率">
          <a:extLst>
            <a:ext uri="{FF2B5EF4-FFF2-40B4-BE49-F238E27FC236}">
              <a16:creationId xmlns:a16="http://schemas.microsoft.com/office/drawing/2014/main" id="{BD7E690E-AC1D-4335-A96B-C9CA414A89E9}"/>
            </a:ext>
          </a:extLst>
        </xdr:cNvPr>
        <xdr:cNvSpPr txBox="1"/>
      </xdr:nvSpPr>
      <xdr:spPr>
        <a:xfrm>
          <a:off x="11094797" y="63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56" name="n_4aveValue債務償還比率">
          <a:extLst>
            <a:ext uri="{FF2B5EF4-FFF2-40B4-BE49-F238E27FC236}">
              <a16:creationId xmlns:a16="http://schemas.microsoft.com/office/drawing/2014/main" id="{7894E72D-926F-4716-BC29-9C84CD59D197}"/>
            </a:ext>
          </a:extLst>
        </xdr:cNvPr>
        <xdr:cNvSpPr txBox="1"/>
      </xdr:nvSpPr>
      <xdr:spPr>
        <a:xfrm>
          <a:off x="10408997" y="634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34572</xdr:rowOff>
    </xdr:from>
    <xdr:ext cx="469744" cy="259045"/>
    <xdr:sp macro="" textlink="">
      <xdr:nvSpPr>
        <xdr:cNvPr id="157" name="n_1mainValue債務償還比率">
          <a:extLst>
            <a:ext uri="{FF2B5EF4-FFF2-40B4-BE49-F238E27FC236}">
              <a16:creationId xmlns:a16="http://schemas.microsoft.com/office/drawing/2014/main" id="{3F50ED97-C536-40C6-B799-BDD2F02ED8B6}"/>
            </a:ext>
          </a:extLst>
        </xdr:cNvPr>
        <xdr:cNvSpPr txBox="1"/>
      </xdr:nvSpPr>
      <xdr:spPr>
        <a:xfrm>
          <a:off x="12459412" y="55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57411</xdr:rowOff>
    </xdr:from>
    <xdr:ext cx="469744" cy="259045"/>
    <xdr:sp macro="" textlink="">
      <xdr:nvSpPr>
        <xdr:cNvPr id="158" name="n_2mainValue債務償還比率">
          <a:extLst>
            <a:ext uri="{FF2B5EF4-FFF2-40B4-BE49-F238E27FC236}">
              <a16:creationId xmlns:a16="http://schemas.microsoft.com/office/drawing/2014/main" id="{479F2D36-58DB-432E-A03B-E008BBCAF5E4}"/>
            </a:ext>
          </a:extLst>
        </xdr:cNvPr>
        <xdr:cNvSpPr txBox="1"/>
      </xdr:nvSpPr>
      <xdr:spPr>
        <a:xfrm>
          <a:off x="11780597" y="543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168588</xdr:rowOff>
    </xdr:from>
    <xdr:ext cx="469744" cy="259045"/>
    <xdr:sp macro="" textlink="">
      <xdr:nvSpPr>
        <xdr:cNvPr id="159" name="n_3mainValue債務償還比率">
          <a:extLst>
            <a:ext uri="{FF2B5EF4-FFF2-40B4-BE49-F238E27FC236}">
              <a16:creationId xmlns:a16="http://schemas.microsoft.com/office/drawing/2014/main" id="{0DFE6F7A-392B-49D1-B64E-F4E739267858}"/>
            </a:ext>
          </a:extLst>
        </xdr:cNvPr>
        <xdr:cNvSpPr txBox="1"/>
      </xdr:nvSpPr>
      <xdr:spPr>
        <a:xfrm>
          <a:off x="11094797" y="538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71254</xdr:rowOff>
    </xdr:from>
    <xdr:ext cx="469744" cy="259045"/>
    <xdr:sp macro="" textlink="">
      <xdr:nvSpPr>
        <xdr:cNvPr id="160" name="n_4mainValue債務償還比率">
          <a:extLst>
            <a:ext uri="{FF2B5EF4-FFF2-40B4-BE49-F238E27FC236}">
              <a16:creationId xmlns:a16="http://schemas.microsoft.com/office/drawing/2014/main" id="{05970FA7-B247-49C0-B29A-F4FC9046F23E}"/>
            </a:ext>
          </a:extLst>
        </xdr:cNvPr>
        <xdr:cNvSpPr txBox="1"/>
      </xdr:nvSpPr>
      <xdr:spPr>
        <a:xfrm>
          <a:off x="10408997" y="52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FE89A9C-7DCE-4F6C-B056-858D5CCA1D8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CF599A5-9C23-4E26-9218-7D749671F561}"/>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16AB113-6CD3-430D-8EAC-6393B9B04BBD}"/>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93B5154-1FDF-4451-8B89-0BB146C4C6C7}"/>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BC2C178-B57C-46C8-B58E-796425BCBF8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96FD2F1-0FD8-4A3F-A987-829AA73F4EC8}"/>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71BB7F-9006-4F18-BBC3-34250C6D16A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1905FE-8A23-46E4-AE7B-F02230B3A31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02DB64-4589-477B-AD1C-0C744664328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A477F5-0B6A-44A3-B417-A3486CCE1B6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588AEB-A98B-4A6D-88E4-3F1BA9923B4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677AA9-CFFE-4DDF-B653-CB30AC1E7F2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2D0AB4-9601-478B-8D29-5AAA76BE662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D14C5B-5D8B-48F7-A21F-FABBDE2695B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0F54D4-61EA-4436-B099-346E5393653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7C8875-662E-431F-9A51-E32BFC5F3D9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C5FD96-58A2-400A-B17F-211F4DE096E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A3A16A-49FF-4A6E-8943-57C4ADED038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C3E723-0094-4A97-AEA0-888F17D903B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BF043E-FBCF-4625-8EC4-69FA80EBEAC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75C9BD-7C5A-4AD0-BC31-127183364D1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3581AC4-3921-4C51-93D7-C2B6EB2D657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DB40D9-47B7-4E31-9714-6CB61B410E6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886BA1-BA21-4B87-A6B4-AE26316EFFA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94F84A-A39A-44C9-8DF9-35D08F420BA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BCF13A-FC53-4800-9301-E812591D5F9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3F9873-BE4B-486D-8D93-5EC1C6DF1B8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CA049F-FE9D-4001-897C-F3B8927AAF5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62B439-B204-4D8F-A01F-1172C205878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5868D0-6C15-46EF-B955-F7DF6492058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921981-DC01-47C0-8159-57A0C5BB65E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6BAB19-E5BD-47F6-A928-421A8388BB4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80910F-D77D-48B9-BB3A-B7B76FF60AF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A4C2F1-085C-431A-B830-06374E3E393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67FD16-6B2A-4D37-88CB-7EB764ACF0B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4E3614-DAEB-4BB9-9E5D-A962B9B8932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C5F44C-D769-4B77-8E8A-374C30FBFD2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744254-5CE7-4B72-AEE9-3E49304B665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EB029B-400E-44A2-B83A-58A30BE6AB9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0602C6-2B37-4B2A-B2CE-D1AE5FE150A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15776B-CFC4-4583-AA91-12E456469C7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79DBE4-CFBA-4164-ACB9-32364A84AC8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2F061B-4A7A-4E27-BB24-4559CA0F06C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935E35-950A-472B-81BF-902D71299D7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5A9A2A-A3CF-4D3A-AA06-9888619BF76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A70495-E78C-485E-9F41-EFECD3D0073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9D14C0-8728-497F-B770-6EFE093E80C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6B9902-0D81-4601-B186-D1A63776AAF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52035C-B1DA-4B66-B8EF-10487A84A0E6}"/>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5980EF1-251A-40DC-B4A1-D77AC428B65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F5097BF-F211-45D9-B1B9-7D1380FDF015}"/>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BC96CE-A804-44C5-8835-8FCEFFB7B96D}"/>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14FDF3-C810-4AE6-839F-EE1CF7089AC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B9205B-CE85-4BCD-AE50-B0CAB15AD2F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44ACC17-F4DC-4C7B-B545-ED0A08422703}"/>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E97B22-6F36-43DB-BE4A-546B250C34B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0DD285-8BD0-4FB8-A720-B37FA00AB3DC}"/>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7ABFCF-B214-4E71-9561-C57A7569FE5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A15676-A24A-4BC8-88CB-A77F8B51D1B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2F931E2-6B7E-4674-B7CB-2BFD2D86D75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DF4713-DC0F-439C-9082-560B32D2EB6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A9C984-1402-4244-BE99-46BFACE1E06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1638C304-3D79-44D2-8016-0287DE02904E}"/>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F823A9AD-C26A-400C-B02C-47A67B07E990}"/>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C57A122F-3E29-480A-9367-5DE73E34D9CC}"/>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61B5D4D0-3D8C-4CA6-94BE-8AC6BC40C749}"/>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793ECB9A-40CB-4CDB-A623-03BF016AB8DA}"/>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4F0817FD-D062-49E3-9C4D-1CFB0545904C}"/>
            </a:ext>
          </a:extLst>
        </xdr:cNvPr>
        <xdr:cNvSpPr txBox="1"/>
      </xdr:nvSpPr>
      <xdr:spPr>
        <a:xfrm>
          <a:off x="4212590" y="65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7B3D450E-317A-4E38-879A-29E465B77840}"/>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7EE3340C-EB66-4241-B83C-42BD3B6A440C}"/>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85DB0632-32F0-4684-B05A-982F8010F041}"/>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8F37ECAD-B4C4-4251-96A6-C7FB92EEC24F}"/>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3F384754-C7DC-41DA-9008-9B881C3A59A6}"/>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B38677-4681-4EA6-B4B0-1BBC6D5A17D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8B6939-A1B1-483A-B5CE-908643266BE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86E7A1-B05F-4587-B875-6681C6A1E41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B7CB2A4-909A-4A2E-A875-2DE6F3041C2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84EB5FD-DD7C-453A-85C5-A42300F4719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4173</xdr:rowOff>
    </xdr:from>
    <xdr:to>
      <xdr:col>24</xdr:col>
      <xdr:colOff>114300</xdr:colOff>
      <xdr:row>41</xdr:row>
      <xdr:rowOff>105773</xdr:rowOff>
    </xdr:to>
    <xdr:sp macro="" textlink="">
      <xdr:nvSpPr>
        <xdr:cNvPr id="74" name="楕円 73">
          <a:extLst>
            <a:ext uri="{FF2B5EF4-FFF2-40B4-BE49-F238E27FC236}">
              <a16:creationId xmlns:a16="http://schemas.microsoft.com/office/drawing/2014/main" id="{B60BFCE5-AFC5-4BDC-947F-DDEAE9545038}"/>
            </a:ext>
          </a:extLst>
        </xdr:cNvPr>
        <xdr:cNvSpPr/>
      </xdr:nvSpPr>
      <xdr:spPr>
        <a:xfrm>
          <a:off x="4131310" y="70355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90550</xdr:rowOff>
    </xdr:from>
    <xdr:ext cx="405111" cy="259045"/>
    <xdr:sp macro="" textlink="">
      <xdr:nvSpPr>
        <xdr:cNvPr id="75" name="【道路】&#10;有形固定資産減価償却率該当値テキスト">
          <a:extLst>
            <a:ext uri="{FF2B5EF4-FFF2-40B4-BE49-F238E27FC236}">
              <a16:creationId xmlns:a16="http://schemas.microsoft.com/office/drawing/2014/main" id="{44A0847C-8CF8-422D-81BA-F06646076D2E}"/>
            </a:ext>
          </a:extLst>
        </xdr:cNvPr>
        <xdr:cNvSpPr txBox="1"/>
      </xdr:nvSpPr>
      <xdr:spPr>
        <a:xfrm>
          <a:off x="4212590" y="695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20501</xdr:rowOff>
    </xdr:from>
    <xdr:to>
      <xdr:col>20</xdr:col>
      <xdr:colOff>38100</xdr:colOff>
      <xdr:row>41</xdr:row>
      <xdr:rowOff>122101</xdr:rowOff>
    </xdr:to>
    <xdr:sp macro="" textlink="">
      <xdr:nvSpPr>
        <xdr:cNvPr id="76" name="楕円 75">
          <a:extLst>
            <a:ext uri="{FF2B5EF4-FFF2-40B4-BE49-F238E27FC236}">
              <a16:creationId xmlns:a16="http://schemas.microsoft.com/office/drawing/2014/main" id="{CF97B951-8C0E-479A-B0D9-16B525430C92}"/>
            </a:ext>
          </a:extLst>
        </xdr:cNvPr>
        <xdr:cNvSpPr/>
      </xdr:nvSpPr>
      <xdr:spPr>
        <a:xfrm>
          <a:off x="3388360" y="704614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54973</xdr:rowOff>
    </xdr:from>
    <xdr:to>
      <xdr:col>24</xdr:col>
      <xdr:colOff>63500</xdr:colOff>
      <xdr:row>41</xdr:row>
      <xdr:rowOff>71301</xdr:rowOff>
    </xdr:to>
    <xdr:cxnSp macro="">
      <xdr:nvCxnSpPr>
        <xdr:cNvPr id="77" name="直線コネクタ 76">
          <a:extLst>
            <a:ext uri="{FF2B5EF4-FFF2-40B4-BE49-F238E27FC236}">
              <a16:creationId xmlns:a16="http://schemas.microsoft.com/office/drawing/2014/main" id="{DF76ACBD-F777-44B5-B27C-F592FB15FBEA}"/>
            </a:ext>
          </a:extLst>
        </xdr:cNvPr>
        <xdr:cNvCxnSpPr/>
      </xdr:nvCxnSpPr>
      <xdr:spPr>
        <a:xfrm flipV="1">
          <a:off x="3431540" y="7088233"/>
          <a:ext cx="74295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100512</xdr:rowOff>
    </xdr:from>
    <xdr:to>
      <xdr:col>15</xdr:col>
      <xdr:colOff>101600</xdr:colOff>
      <xdr:row>42</xdr:row>
      <xdr:rowOff>30662</xdr:rowOff>
    </xdr:to>
    <xdr:sp macro="" textlink="">
      <xdr:nvSpPr>
        <xdr:cNvPr id="78" name="楕円 77">
          <a:extLst>
            <a:ext uri="{FF2B5EF4-FFF2-40B4-BE49-F238E27FC236}">
              <a16:creationId xmlns:a16="http://schemas.microsoft.com/office/drawing/2014/main" id="{497BB8E1-5F7B-402B-B055-5F4F17C6AFB2}"/>
            </a:ext>
          </a:extLst>
        </xdr:cNvPr>
        <xdr:cNvSpPr/>
      </xdr:nvSpPr>
      <xdr:spPr>
        <a:xfrm>
          <a:off x="2571750" y="71261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71301</xdr:rowOff>
    </xdr:from>
    <xdr:to>
      <xdr:col>19</xdr:col>
      <xdr:colOff>177800</xdr:colOff>
      <xdr:row>41</xdr:row>
      <xdr:rowOff>151312</xdr:rowOff>
    </xdr:to>
    <xdr:cxnSp macro="">
      <xdr:nvCxnSpPr>
        <xdr:cNvPr id="79" name="直線コネクタ 78">
          <a:extLst>
            <a:ext uri="{FF2B5EF4-FFF2-40B4-BE49-F238E27FC236}">
              <a16:creationId xmlns:a16="http://schemas.microsoft.com/office/drawing/2014/main" id="{99CA2111-4A8A-48A3-88E2-F2871E8F6438}"/>
            </a:ext>
          </a:extLst>
        </xdr:cNvPr>
        <xdr:cNvCxnSpPr/>
      </xdr:nvCxnSpPr>
      <xdr:spPr>
        <a:xfrm flipV="1">
          <a:off x="2626360" y="7098846"/>
          <a:ext cx="80518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133169</xdr:rowOff>
    </xdr:from>
    <xdr:to>
      <xdr:col>10</xdr:col>
      <xdr:colOff>165100</xdr:colOff>
      <xdr:row>42</xdr:row>
      <xdr:rowOff>63319</xdr:rowOff>
    </xdr:to>
    <xdr:sp macro="" textlink="">
      <xdr:nvSpPr>
        <xdr:cNvPr id="80" name="楕円 79">
          <a:extLst>
            <a:ext uri="{FF2B5EF4-FFF2-40B4-BE49-F238E27FC236}">
              <a16:creationId xmlns:a16="http://schemas.microsoft.com/office/drawing/2014/main" id="{1D18A564-147B-4FAA-9C27-7BF34344B826}"/>
            </a:ext>
          </a:extLst>
        </xdr:cNvPr>
        <xdr:cNvSpPr/>
      </xdr:nvSpPr>
      <xdr:spPr>
        <a:xfrm>
          <a:off x="1774190" y="71664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151312</xdr:rowOff>
    </xdr:from>
    <xdr:to>
      <xdr:col>15</xdr:col>
      <xdr:colOff>50800</xdr:colOff>
      <xdr:row>42</xdr:row>
      <xdr:rowOff>12519</xdr:rowOff>
    </xdr:to>
    <xdr:cxnSp macro="">
      <xdr:nvCxnSpPr>
        <xdr:cNvPr id="81" name="直線コネクタ 80">
          <a:extLst>
            <a:ext uri="{FF2B5EF4-FFF2-40B4-BE49-F238E27FC236}">
              <a16:creationId xmlns:a16="http://schemas.microsoft.com/office/drawing/2014/main" id="{F9506561-B46C-442D-A0E3-C489C56FDC6B}"/>
            </a:ext>
          </a:extLst>
        </xdr:cNvPr>
        <xdr:cNvCxnSpPr/>
      </xdr:nvCxnSpPr>
      <xdr:spPr>
        <a:xfrm flipV="1">
          <a:off x="1828800" y="7180762"/>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a:extLst>
            <a:ext uri="{FF2B5EF4-FFF2-40B4-BE49-F238E27FC236}">
              <a16:creationId xmlns:a16="http://schemas.microsoft.com/office/drawing/2014/main" id="{49341712-36D3-4C1B-88CA-731545CFEA62}"/>
            </a:ext>
          </a:extLst>
        </xdr:cNvPr>
        <xdr:cNvSpPr/>
      </xdr:nvSpPr>
      <xdr:spPr>
        <a:xfrm>
          <a:off x="988060" y="71563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12519</xdr:rowOff>
    </xdr:to>
    <xdr:cxnSp macro="">
      <xdr:nvCxnSpPr>
        <xdr:cNvPr id="83" name="直線コネクタ 82">
          <a:extLst>
            <a:ext uri="{FF2B5EF4-FFF2-40B4-BE49-F238E27FC236}">
              <a16:creationId xmlns:a16="http://schemas.microsoft.com/office/drawing/2014/main" id="{EE9C3731-765B-4578-BE1F-8745F0D8FA1D}"/>
            </a:ext>
          </a:extLst>
        </xdr:cNvPr>
        <xdr:cNvCxnSpPr/>
      </xdr:nvCxnSpPr>
      <xdr:spPr>
        <a:xfrm>
          <a:off x="1031240" y="7207159"/>
          <a:ext cx="79756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EF6F82BA-A4C5-4C52-B1CC-DC1DAEDCD0B3}"/>
            </a:ext>
          </a:extLst>
        </xdr:cNvPr>
        <xdr:cNvSpPr txBox="1"/>
      </xdr:nvSpPr>
      <xdr:spPr>
        <a:xfrm>
          <a:off x="32391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a:extLst>
            <a:ext uri="{FF2B5EF4-FFF2-40B4-BE49-F238E27FC236}">
              <a16:creationId xmlns:a16="http://schemas.microsoft.com/office/drawing/2014/main" id="{40357409-650E-4A9E-9EA7-626656E9A030}"/>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9CF53BC0-D1F4-4061-8F7D-13BA884074B9}"/>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a:extLst>
            <a:ext uri="{FF2B5EF4-FFF2-40B4-BE49-F238E27FC236}">
              <a16:creationId xmlns:a16="http://schemas.microsoft.com/office/drawing/2014/main" id="{55FBFB17-B8C9-4388-9076-1F0ABD011138}"/>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113228</xdr:rowOff>
    </xdr:from>
    <xdr:ext cx="405111" cy="259045"/>
    <xdr:sp macro="" textlink="">
      <xdr:nvSpPr>
        <xdr:cNvPr id="88" name="n_1mainValue【道路】&#10;有形固定資産減価償却率">
          <a:extLst>
            <a:ext uri="{FF2B5EF4-FFF2-40B4-BE49-F238E27FC236}">
              <a16:creationId xmlns:a16="http://schemas.microsoft.com/office/drawing/2014/main" id="{D67C7871-730F-4EE0-A7C1-9AD14BE03180}"/>
            </a:ext>
          </a:extLst>
        </xdr:cNvPr>
        <xdr:cNvSpPr txBox="1"/>
      </xdr:nvSpPr>
      <xdr:spPr>
        <a:xfrm>
          <a:off x="32391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21789</xdr:rowOff>
    </xdr:from>
    <xdr:ext cx="405111" cy="259045"/>
    <xdr:sp macro="" textlink="">
      <xdr:nvSpPr>
        <xdr:cNvPr id="89" name="n_2mainValue【道路】&#10;有形固定資産減価償却率">
          <a:extLst>
            <a:ext uri="{FF2B5EF4-FFF2-40B4-BE49-F238E27FC236}">
              <a16:creationId xmlns:a16="http://schemas.microsoft.com/office/drawing/2014/main" id="{59E98C9A-7F33-4793-A5A7-2F408C7BE266}"/>
            </a:ext>
          </a:extLst>
        </xdr:cNvPr>
        <xdr:cNvSpPr txBox="1"/>
      </xdr:nvSpPr>
      <xdr:spPr>
        <a:xfrm>
          <a:off x="2439044" y="721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4C995E23-3F7A-4EF2-926A-340E2756AD23}"/>
            </a:ext>
          </a:extLst>
        </xdr:cNvPr>
        <xdr:cNvSpPr txBox="1"/>
      </xdr:nvSpPr>
      <xdr:spPr>
        <a:xfrm>
          <a:off x="1641484" y="725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37503DB7-5B76-4AFD-915E-A700A5AC2395}"/>
            </a:ext>
          </a:extLst>
        </xdr:cNvPr>
        <xdr:cNvSpPr txBox="1"/>
      </xdr:nvSpPr>
      <xdr:spPr>
        <a:xfrm>
          <a:off x="855354" y="724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F36D35-784E-4962-8650-D9E0FB77078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29F1C4-53B1-49C7-BE29-45A2EB0DA5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C3C2E2-9B8F-49E5-A4D5-6F1DEAEEEB4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DB7BEC-DE1B-417F-ADE2-A504C9CAAEF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1A4C449-0D87-4C58-9B2E-07904C7BE5F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BDCD41D-37B6-4DEB-AFDE-8F6ECB06051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1370BAE-6624-40CA-9294-D0F83FCC095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4107E8-80F7-48FA-B2CF-5397FDF9930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A23CF4-9ED5-4239-9D8D-62B7B3B5D1D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E4548E-B651-41EB-ACC4-5F4ADCE7FEF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2554A23-5A61-4F58-8BE3-9FA744EE9781}"/>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DE7B7A0-0FF0-4D30-A344-F59C3052D36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B713843-8093-4AE9-BE73-BCEDEDC009A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4AB9FDF4-AE73-46B2-AD5E-6C33AAA6C7A0}"/>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FA9ACB1-2A2F-4ECA-8463-88C9E711784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65DAA1EC-CD0B-4D5F-B45A-9F55AA90DBDE}"/>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2894DE0-E649-4AB8-BEE4-89D05442E0D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A1166DAE-1C4F-487B-9228-9BB2C0A9A112}"/>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C2CA999-88DD-42A0-BF0D-88EF4501A96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419F5BE5-0EF5-45FA-A4AB-301164D9753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934DBD3-632F-47DF-8013-DE250D21BBE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258A21B7-22AD-4436-8137-926AB49856EC}"/>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11ADED2D-2851-4906-871B-AB881917959F}"/>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105DB94E-43B8-4B27-B896-2776F0782A0E}"/>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7A3D7BE-EBEC-4E01-AC82-5F0303B407AF}"/>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AF71F2F7-B501-4831-A66C-DA76185771B7}"/>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4D3097FE-2227-4FD5-A64F-26109E8583A1}"/>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B74963BF-B779-4162-8005-0076F129E3CB}"/>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2FD465CA-E942-4F78-AED2-B2F653872A2F}"/>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2596C61D-1D3C-429D-A00B-5E3AE4AA9263}"/>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E9F79000-D2A2-455E-90BF-EF55362A044F}"/>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BA493651-19C3-45E4-A9BA-0842FA134122}"/>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4A6629-D5C2-489B-996D-7FA6724D300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1FCAF4-F40B-4AD8-840C-1F3B97B8000C}"/>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E4A5AF-A594-4E55-91A5-5BFCF10C27D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E9E374-7224-4556-A4BF-AAAD114478E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EECF75C-94B5-4AD9-80A9-904F6E5623D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19456</xdr:rowOff>
    </xdr:from>
    <xdr:to>
      <xdr:col>55</xdr:col>
      <xdr:colOff>50800</xdr:colOff>
      <xdr:row>41</xdr:row>
      <xdr:rowOff>121056</xdr:rowOff>
    </xdr:to>
    <xdr:sp macro="" textlink="">
      <xdr:nvSpPr>
        <xdr:cNvPr id="129" name="楕円 128">
          <a:extLst>
            <a:ext uri="{FF2B5EF4-FFF2-40B4-BE49-F238E27FC236}">
              <a16:creationId xmlns:a16="http://schemas.microsoft.com/office/drawing/2014/main" id="{EA741452-648B-41DE-9525-BBCD73719AE7}"/>
            </a:ext>
          </a:extLst>
        </xdr:cNvPr>
        <xdr:cNvSpPr/>
      </xdr:nvSpPr>
      <xdr:spPr>
        <a:xfrm>
          <a:off x="9394190" y="704509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105833</xdr:rowOff>
    </xdr:from>
    <xdr:ext cx="469744" cy="259045"/>
    <xdr:sp macro="" textlink="">
      <xdr:nvSpPr>
        <xdr:cNvPr id="130" name="【道路】&#10;一人当たり延長該当値テキスト">
          <a:extLst>
            <a:ext uri="{FF2B5EF4-FFF2-40B4-BE49-F238E27FC236}">
              <a16:creationId xmlns:a16="http://schemas.microsoft.com/office/drawing/2014/main" id="{705D648E-EA15-4C47-90A5-10AD1F903798}"/>
            </a:ext>
          </a:extLst>
        </xdr:cNvPr>
        <xdr:cNvSpPr txBox="1"/>
      </xdr:nvSpPr>
      <xdr:spPr>
        <a:xfrm>
          <a:off x="9467850" y="69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21696</xdr:rowOff>
    </xdr:from>
    <xdr:to>
      <xdr:col>50</xdr:col>
      <xdr:colOff>165100</xdr:colOff>
      <xdr:row>41</xdr:row>
      <xdr:rowOff>123296</xdr:rowOff>
    </xdr:to>
    <xdr:sp macro="" textlink="">
      <xdr:nvSpPr>
        <xdr:cNvPr id="131" name="楕円 130">
          <a:extLst>
            <a:ext uri="{FF2B5EF4-FFF2-40B4-BE49-F238E27FC236}">
              <a16:creationId xmlns:a16="http://schemas.microsoft.com/office/drawing/2014/main" id="{F068DBF1-90A0-43CE-9C27-19F7F5899861}"/>
            </a:ext>
          </a:extLst>
        </xdr:cNvPr>
        <xdr:cNvSpPr/>
      </xdr:nvSpPr>
      <xdr:spPr>
        <a:xfrm>
          <a:off x="8632190" y="704733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70256</xdr:rowOff>
    </xdr:from>
    <xdr:to>
      <xdr:col>55</xdr:col>
      <xdr:colOff>0</xdr:colOff>
      <xdr:row>41</xdr:row>
      <xdr:rowOff>72496</xdr:rowOff>
    </xdr:to>
    <xdr:cxnSp macro="">
      <xdr:nvCxnSpPr>
        <xdr:cNvPr id="132" name="直線コネクタ 131">
          <a:extLst>
            <a:ext uri="{FF2B5EF4-FFF2-40B4-BE49-F238E27FC236}">
              <a16:creationId xmlns:a16="http://schemas.microsoft.com/office/drawing/2014/main" id="{8A2820B8-8C82-45CB-9811-AA9BED850317}"/>
            </a:ext>
          </a:extLst>
        </xdr:cNvPr>
        <xdr:cNvCxnSpPr/>
      </xdr:nvCxnSpPr>
      <xdr:spPr>
        <a:xfrm flipV="1">
          <a:off x="8686800" y="7097801"/>
          <a:ext cx="74295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22428</xdr:rowOff>
    </xdr:from>
    <xdr:to>
      <xdr:col>46</xdr:col>
      <xdr:colOff>38100</xdr:colOff>
      <xdr:row>41</xdr:row>
      <xdr:rowOff>124028</xdr:rowOff>
    </xdr:to>
    <xdr:sp macro="" textlink="">
      <xdr:nvSpPr>
        <xdr:cNvPr id="133" name="楕円 132">
          <a:extLst>
            <a:ext uri="{FF2B5EF4-FFF2-40B4-BE49-F238E27FC236}">
              <a16:creationId xmlns:a16="http://schemas.microsoft.com/office/drawing/2014/main" id="{6475730E-BAAA-4F17-ACF4-8FEBE6719912}"/>
            </a:ext>
          </a:extLst>
        </xdr:cNvPr>
        <xdr:cNvSpPr/>
      </xdr:nvSpPr>
      <xdr:spPr>
        <a:xfrm>
          <a:off x="7846060" y="704806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72496</xdr:rowOff>
    </xdr:from>
    <xdr:to>
      <xdr:col>50</xdr:col>
      <xdr:colOff>114300</xdr:colOff>
      <xdr:row>41</xdr:row>
      <xdr:rowOff>73228</xdr:rowOff>
    </xdr:to>
    <xdr:cxnSp macro="">
      <xdr:nvCxnSpPr>
        <xdr:cNvPr id="134" name="直線コネクタ 133">
          <a:extLst>
            <a:ext uri="{FF2B5EF4-FFF2-40B4-BE49-F238E27FC236}">
              <a16:creationId xmlns:a16="http://schemas.microsoft.com/office/drawing/2014/main" id="{7EE31ACD-246F-41EA-A63B-3C631EC4B55D}"/>
            </a:ext>
          </a:extLst>
        </xdr:cNvPr>
        <xdr:cNvCxnSpPr/>
      </xdr:nvCxnSpPr>
      <xdr:spPr>
        <a:xfrm flipV="1">
          <a:off x="7889240" y="7101946"/>
          <a:ext cx="79756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22108</xdr:rowOff>
    </xdr:from>
    <xdr:to>
      <xdr:col>41</xdr:col>
      <xdr:colOff>101600</xdr:colOff>
      <xdr:row>41</xdr:row>
      <xdr:rowOff>123708</xdr:rowOff>
    </xdr:to>
    <xdr:sp macro="" textlink="">
      <xdr:nvSpPr>
        <xdr:cNvPr id="135" name="楕円 134">
          <a:extLst>
            <a:ext uri="{FF2B5EF4-FFF2-40B4-BE49-F238E27FC236}">
              <a16:creationId xmlns:a16="http://schemas.microsoft.com/office/drawing/2014/main" id="{E36F37FE-7D72-4FC9-8455-0A229C5D94AB}"/>
            </a:ext>
          </a:extLst>
        </xdr:cNvPr>
        <xdr:cNvSpPr/>
      </xdr:nvSpPr>
      <xdr:spPr>
        <a:xfrm>
          <a:off x="7029450" y="704774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72908</xdr:rowOff>
    </xdr:from>
    <xdr:to>
      <xdr:col>45</xdr:col>
      <xdr:colOff>177800</xdr:colOff>
      <xdr:row>41</xdr:row>
      <xdr:rowOff>73228</xdr:rowOff>
    </xdr:to>
    <xdr:cxnSp macro="">
      <xdr:nvCxnSpPr>
        <xdr:cNvPr id="136" name="直線コネクタ 135">
          <a:extLst>
            <a:ext uri="{FF2B5EF4-FFF2-40B4-BE49-F238E27FC236}">
              <a16:creationId xmlns:a16="http://schemas.microsoft.com/office/drawing/2014/main" id="{E84B6432-9B90-44F0-B1DC-914BCC79E1B0}"/>
            </a:ext>
          </a:extLst>
        </xdr:cNvPr>
        <xdr:cNvCxnSpPr/>
      </xdr:nvCxnSpPr>
      <xdr:spPr>
        <a:xfrm>
          <a:off x="7084060" y="7102358"/>
          <a:ext cx="80518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19914</xdr:rowOff>
    </xdr:from>
    <xdr:to>
      <xdr:col>36</xdr:col>
      <xdr:colOff>165100</xdr:colOff>
      <xdr:row>41</xdr:row>
      <xdr:rowOff>121514</xdr:rowOff>
    </xdr:to>
    <xdr:sp macro="" textlink="">
      <xdr:nvSpPr>
        <xdr:cNvPr id="137" name="楕円 136">
          <a:extLst>
            <a:ext uri="{FF2B5EF4-FFF2-40B4-BE49-F238E27FC236}">
              <a16:creationId xmlns:a16="http://schemas.microsoft.com/office/drawing/2014/main" id="{C7A5CB0C-FA7E-417E-945B-C3712DEB63DB}"/>
            </a:ext>
          </a:extLst>
        </xdr:cNvPr>
        <xdr:cNvSpPr/>
      </xdr:nvSpPr>
      <xdr:spPr>
        <a:xfrm>
          <a:off x="6231890" y="704555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70714</xdr:rowOff>
    </xdr:from>
    <xdr:to>
      <xdr:col>41</xdr:col>
      <xdr:colOff>50800</xdr:colOff>
      <xdr:row>41</xdr:row>
      <xdr:rowOff>72908</xdr:rowOff>
    </xdr:to>
    <xdr:cxnSp macro="">
      <xdr:nvCxnSpPr>
        <xdr:cNvPr id="138" name="直線コネクタ 137">
          <a:extLst>
            <a:ext uri="{FF2B5EF4-FFF2-40B4-BE49-F238E27FC236}">
              <a16:creationId xmlns:a16="http://schemas.microsoft.com/office/drawing/2014/main" id="{21B502B7-6928-473B-980F-5F939CFC3D9E}"/>
            </a:ext>
          </a:extLst>
        </xdr:cNvPr>
        <xdr:cNvCxnSpPr/>
      </xdr:nvCxnSpPr>
      <xdr:spPr>
        <a:xfrm>
          <a:off x="6286500" y="7098259"/>
          <a:ext cx="79756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FDB63331-572B-4C65-9E47-B2A7940DC3AD}"/>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FA6519B9-1274-4ECC-AB54-6BFBF7C9CDCF}"/>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574746E2-EE0B-470C-AE1F-7C9FAC130860}"/>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05A25F86-CC9B-4097-B7F0-196237B10CFB}"/>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114423</xdr:rowOff>
    </xdr:from>
    <xdr:ext cx="469744" cy="259045"/>
    <xdr:sp macro="" textlink="">
      <xdr:nvSpPr>
        <xdr:cNvPr id="143" name="n_1mainValue【道路】&#10;一人当たり延長">
          <a:extLst>
            <a:ext uri="{FF2B5EF4-FFF2-40B4-BE49-F238E27FC236}">
              <a16:creationId xmlns:a16="http://schemas.microsoft.com/office/drawing/2014/main" id="{FFE9DD1D-2BF2-472B-A73E-D5C88A56E231}"/>
            </a:ext>
          </a:extLst>
        </xdr:cNvPr>
        <xdr:cNvSpPr txBox="1"/>
      </xdr:nvSpPr>
      <xdr:spPr>
        <a:xfrm>
          <a:off x="8454467" y="71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115155</xdr:rowOff>
    </xdr:from>
    <xdr:ext cx="469744" cy="259045"/>
    <xdr:sp macro="" textlink="">
      <xdr:nvSpPr>
        <xdr:cNvPr id="144" name="n_2mainValue【道路】&#10;一人当たり延長">
          <a:extLst>
            <a:ext uri="{FF2B5EF4-FFF2-40B4-BE49-F238E27FC236}">
              <a16:creationId xmlns:a16="http://schemas.microsoft.com/office/drawing/2014/main" id="{AA38757C-CE52-4979-BE2A-54A27E5E0FDD}"/>
            </a:ext>
          </a:extLst>
        </xdr:cNvPr>
        <xdr:cNvSpPr txBox="1"/>
      </xdr:nvSpPr>
      <xdr:spPr>
        <a:xfrm>
          <a:off x="7673417" y="71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114835</xdr:rowOff>
    </xdr:from>
    <xdr:ext cx="469744" cy="259045"/>
    <xdr:sp macro="" textlink="">
      <xdr:nvSpPr>
        <xdr:cNvPr id="145" name="n_3mainValue【道路】&#10;一人当たり延長">
          <a:extLst>
            <a:ext uri="{FF2B5EF4-FFF2-40B4-BE49-F238E27FC236}">
              <a16:creationId xmlns:a16="http://schemas.microsoft.com/office/drawing/2014/main" id="{ABFBBC19-532C-4F9A-B058-3E3C78A3F1B9}"/>
            </a:ext>
          </a:extLst>
        </xdr:cNvPr>
        <xdr:cNvSpPr txBox="1"/>
      </xdr:nvSpPr>
      <xdr:spPr>
        <a:xfrm>
          <a:off x="6866332"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112641</xdr:rowOff>
    </xdr:from>
    <xdr:ext cx="469744" cy="259045"/>
    <xdr:sp macro="" textlink="">
      <xdr:nvSpPr>
        <xdr:cNvPr id="146" name="n_4mainValue【道路】&#10;一人当たり延長">
          <a:extLst>
            <a:ext uri="{FF2B5EF4-FFF2-40B4-BE49-F238E27FC236}">
              <a16:creationId xmlns:a16="http://schemas.microsoft.com/office/drawing/2014/main" id="{BFBDA034-B526-4D7B-9DE4-C04D8A3BE4AF}"/>
            </a:ext>
          </a:extLst>
        </xdr:cNvPr>
        <xdr:cNvSpPr txBox="1"/>
      </xdr:nvSpPr>
      <xdr:spPr>
        <a:xfrm>
          <a:off x="6068772"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7C06CEF-74AF-4083-B17F-BADE3014697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9E53741-649E-4CE4-A1F7-F60DB0D619B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A266DEB-42ED-4575-8AA7-9C9E5FB2E7C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0911775-BF7A-4D48-8B25-A370674CCC3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2EDC053-7DB2-44A0-81DB-68125B615A9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E611E42-64D0-43DF-B776-E47418ACDE1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0E0BF1B-D43D-486C-A81D-12F090BDDF3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10FB177-25FA-4B81-8FAE-A2FB5215928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8DA6102-B72D-4A30-95C6-55B81A1B012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9C7745D-3253-46C8-8618-4E5F5F45580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25BC50D-91E9-4895-9079-CA9B1BC335D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25774EE-2B2A-48FC-97A8-9AD02A41C1FC}"/>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734F043-8EA1-4B58-96ED-E7BB8BECF47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0B332BB-50A0-44CF-96FA-2155F06FD30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8C696E6-C355-45A7-8B80-AF94D6C88C6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9D93497-7668-4BE6-AB26-9B4380CE4CA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BEA7370-4D0F-465F-B252-F168C0C131D5}"/>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E890B9C-B6A6-43C2-B406-AD89F4CA77C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52F5A0C-B216-4799-8049-E43F83A809CC}"/>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8C788D0-0B53-4ECC-92E1-42B2904687F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7BD282C-D354-4C64-8DF3-EB9A81C1B87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572A0EB-1A5E-4769-A2E4-90AC5B5A9FCD}"/>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AF03A3D-48D3-4E56-9F61-54B60E749DA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691D768-5509-4878-A529-EA097E53127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8B8900A-76D8-4B17-B15E-78417F01575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EEDBBB2-192E-470D-AAB6-E0643D797DFB}"/>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2E3CB4C-64F5-42F0-9716-3A45E146D198}"/>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E8D47AC-F2E8-46D3-A552-145483CDDB5A}"/>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22617280-2460-4E13-9BB2-CDB5B028418C}"/>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941EA1F1-B8CC-47F2-9851-3EEBE15B4031}"/>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940C3EE-835D-4A24-8ACC-696659DAF3E7}"/>
            </a:ext>
          </a:extLst>
        </xdr:cNvPr>
        <xdr:cNvSpPr txBox="1"/>
      </xdr:nvSpPr>
      <xdr:spPr>
        <a:xfrm>
          <a:off x="421259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1F4966CB-E091-40CF-A973-2933D8B94E0F}"/>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AD73FA39-EB6D-4D48-8DB0-F4D9EE4D5A3E}"/>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E70775BF-650B-4EDD-8134-9D0B318653C0}"/>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42105142-CB78-4927-8338-0E2E601B88B2}"/>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63EF4A78-A8FC-4789-BCCB-E9F1A49C6B8D}"/>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4DA0A5-C414-4173-A7D7-2E4A8F3E481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F413B1D-540E-429E-B71B-137DC4D1AD9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94BB54-284F-4DE4-AB7B-7E376DA027A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D9AC87F-47A7-4BEE-8018-E01BE69C1DE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B2EE988-C085-479E-864C-B43782ACB75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8" name="楕円 187">
          <a:extLst>
            <a:ext uri="{FF2B5EF4-FFF2-40B4-BE49-F238E27FC236}">
              <a16:creationId xmlns:a16="http://schemas.microsoft.com/office/drawing/2014/main" id="{50D2D14A-8F64-4B32-88EF-DB39EE994056}"/>
            </a:ext>
          </a:extLst>
        </xdr:cNvPr>
        <xdr:cNvSpPr/>
      </xdr:nvSpPr>
      <xdr:spPr>
        <a:xfrm>
          <a:off x="4131310" y="10475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888892A-482B-4A44-983C-2BD92F6023D1}"/>
            </a:ext>
          </a:extLst>
        </xdr:cNvPr>
        <xdr:cNvSpPr txBox="1"/>
      </xdr:nvSpPr>
      <xdr:spPr>
        <a:xfrm>
          <a:off x="4212590"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0" name="楕円 189">
          <a:extLst>
            <a:ext uri="{FF2B5EF4-FFF2-40B4-BE49-F238E27FC236}">
              <a16:creationId xmlns:a16="http://schemas.microsoft.com/office/drawing/2014/main" id="{302542A9-17C4-4266-877C-BF3BD8FE49BB}"/>
            </a:ext>
          </a:extLst>
        </xdr:cNvPr>
        <xdr:cNvSpPr/>
      </xdr:nvSpPr>
      <xdr:spPr>
        <a:xfrm>
          <a:off x="3388360" y="10418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63681</xdr:rowOff>
    </xdr:to>
    <xdr:cxnSp macro="">
      <xdr:nvCxnSpPr>
        <xdr:cNvPr id="191" name="直線コネクタ 190">
          <a:extLst>
            <a:ext uri="{FF2B5EF4-FFF2-40B4-BE49-F238E27FC236}">
              <a16:creationId xmlns:a16="http://schemas.microsoft.com/office/drawing/2014/main" id="{887EAF1C-1A02-47BB-BFB5-378B9AEFA31F}"/>
            </a:ext>
          </a:extLst>
        </xdr:cNvPr>
        <xdr:cNvCxnSpPr/>
      </xdr:nvCxnSpPr>
      <xdr:spPr>
        <a:xfrm>
          <a:off x="3431540" y="10476956"/>
          <a:ext cx="74295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2" name="楕円 191">
          <a:extLst>
            <a:ext uri="{FF2B5EF4-FFF2-40B4-BE49-F238E27FC236}">
              <a16:creationId xmlns:a16="http://schemas.microsoft.com/office/drawing/2014/main" id="{01104A0E-5AB5-4A24-AB5A-0F0CA7320B89}"/>
            </a:ext>
          </a:extLst>
        </xdr:cNvPr>
        <xdr:cNvSpPr/>
      </xdr:nvSpPr>
      <xdr:spPr>
        <a:xfrm>
          <a:off x="2571750" y="103910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14696</xdr:rowOff>
    </xdr:to>
    <xdr:cxnSp macro="">
      <xdr:nvCxnSpPr>
        <xdr:cNvPr id="193" name="直線コネクタ 192">
          <a:extLst>
            <a:ext uri="{FF2B5EF4-FFF2-40B4-BE49-F238E27FC236}">
              <a16:creationId xmlns:a16="http://schemas.microsoft.com/office/drawing/2014/main" id="{801068E0-D57E-4CFC-BA6F-1556CBDB740C}"/>
            </a:ext>
          </a:extLst>
        </xdr:cNvPr>
        <xdr:cNvCxnSpPr/>
      </xdr:nvCxnSpPr>
      <xdr:spPr>
        <a:xfrm>
          <a:off x="2626360" y="10445659"/>
          <a:ext cx="80518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4" name="楕円 193">
          <a:extLst>
            <a:ext uri="{FF2B5EF4-FFF2-40B4-BE49-F238E27FC236}">
              <a16:creationId xmlns:a16="http://schemas.microsoft.com/office/drawing/2014/main" id="{58E71774-787E-4243-AFAD-4A172FD73A2D}"/>
            </a:ext>
          </a:extLst>
        </xdr:cNvPr>
        <xdr:cNvSpPr/>
      </xdr:nvSpPr>
      <xdr:spPr>
        <a:xfrm>
          <a:off x="1774190" y="103651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156754</xdr:rowOff>
    </xdr:to>
    <xdr:cxnSp macro="">
      <xdr:nvCxnSpPr>
        <xdr:cNvPr id="195" name="直線コネクタ 194">
          <a:extLst>
            <a:ext uri="{FF2B5EF4-FFF2-40B4-BE49-F238E27FC236}">
              <a16:creationId xmlns:a16="http://schemas.microsoft.com/office/drawing/2014/main" id="{8ACD1D70-8FDA-4A89-AD07-9BDB8FFA80CB}"/>
            </a:ext>
          </a:extLst>
        </xdr:cNvPr>
        <xdr:cNvCxnSpPr/>
      </xdr:nvCxnSpPr>
      <xdr:spPr>
        <a:xfrm>
          <a:off x="1828800" y="10419806"/>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6" name="楕円 195">
          <a:extLst>
            <a:ext uri="{FF2B5EF4-FFF2-40B4-BE49-F238E27FC236}">
              <a16:creationId xmlns:a16="http://schemas.microsoft.com/office/drawing/2014/main" id="{C780D5B6-E9C4-44EB-A3AD-DFE696B90A4F}"/>
            </a:ext>
          </a:extLst>
        </xdr:cNvPr>
        <xdr:cNvSpPr/>
      </xdr:nvSpPr>
      <xdr:spPr>
        <a:xfrm>
          <a:off x="988060" y="10334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128996</xdr:rowOff>
    </xdr:to>
    <xdr:cxnSp macro="">
      <xdr:nvCxnSpPr>
        <xdr:cNvPr id="197" name="直線コネクタ 196">
          <a:extLst>
            <a:ext uri="{FF2B5EF4-FFF2-40B4-BE49-F238E27FC236}">
              <a16:creationId xmlns:a16="http://schemas.microsoft.com/office/drawing/2014/main" id="{043748B9-ED44-425A-9878-1C8B26944BC3}"/>
            </a:ext>
          </a:extLst>
        </xdr:cNvPr>
        <xdr:cNvCxnSpPr/>
      </xdr:nvCxnSpPr>
      <xdr:spPr>
        <a:xfrm>
          <a:off x="1031240" y="10379528"/>
          <a:ext cx="79756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2C176B9-C3F0-486B-8828-742B1F91547C}"/>
            </a:ext>
          </a:extLst>
        </xdr:cNvPr>
        <xdr:cNvSpPr txBox="1"/>
      </xdr:nvSpPr>
      <xdr:spPr>
        <a:xfrm>
          <a:off x="323914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E79ABB5-2849-47BA-A508-7BFC4F5D5BCE}"/>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5AAA3FB-5F31-49F1-9114-CF1E358E2CF0}"/>
            </a:ext>
          </a:extLst>
        </xdr:cNvPr>
        <xdr:cNvSpPr txBox="1"/>
      </xdr:nvSpPr>
      <xdr:spPr>
        <a:xfrm>
          <a:off x="1641484" y="1047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A8F969B-1CE9-4A61-8BFD-FDFBCC116276}"/>
            </a:ext>
          </a:extLst>
        </xdr:cNvPr>
        <xdr:cNvSpPr txBox="1"/>
      </xdr:nvSpPr>
      <xdr:spPr>
        <a:xfrm>
          <a:off x="855354" y="104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5B93067-23D5-4E57-866A-FCB7219F96CA}"/>
            </a:ext>
          </a:extLst>
        </xdr:cNvPr>
        <xdr:cNvSpPr txBox="1"/>
      </xdr:nvSpPr>
      <xdr:spPr>
        <a:xfrm>
          <a:off x="3239144" y="1019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DBDDA99-B30A-4DFF-B982-B87FBD1937BC}"/>
            </a:ext>
          </a:extLst>
        </xdr:cNvPr>
        <xdr:cNvSpPr txBox="1"/>
      </xdr:nvSpPr>
      <xdr:spPr>
        <a:xfrm>
          <a:off x="2439044" y="101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D76A1C7-9502-41FD-BE16-47627C2B6319}"/>
            </a:ext>
          </a:extLst>
        </xdr:cNvPr>
        <xdr:cNvSpPr txBox="1"/>
      </xdr:nvSpPr>
      <xdr:spPr>
        <a:xfrm>
          <a:off x="1641484" y="1013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0828DC6-23AF-4487-9156-D4DD11758288}"/>
            </a:ext>
          </a:extLst>
        </xdr:cNvPr>
        <xdr:cNvSpPr txBox="1"/>
      </xdr:nvSpPr>
      <xdr:spPr>
        <a:xfrm>
          <a:off x="855354" y="1010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CCB9809-E6B0-479B-8741-DF6D8DD5FC8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8826C2C-A4AF-4F06-B74F-9D396BB34F6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BC07E5-B4B1-43F4-BA0E-10825D609B7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6EFBDC6-A462-48B3-A921-2B8340E8D9F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70D99AA-BF10-4C1D-A1AB-52502BEAD39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11F8EA3-EA20-4B37-ADC3-AF62467695F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3377EA4-9648-416D-967B-7DBD5650D1C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8FC3878-7428-45E4-A9CB-08B7CF3C941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1BA0F37-5162-46D7-ABD8-EC5F7C4E755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DFDD96C-F540-40EE-B207-F87C80BA9DE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B98DE962-6039-4897-BDC0-8139B693B5B4}"/>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35E26D01-DE9D-4806-9D83-A4742572A0A4}"/>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8CB6FE34-41F6-4506-80AE-400D84AA6FF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1AAD226A-0D89-4742-84D4-A8F1038F8D95}"/>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100E63ED-0C49-4DE9-804B-D16F26709781}"/>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4395EF69-BECE-4A33-B174-DECC437C3A10}"/>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3DBEA81-1430-49DF-A99D-3402ABD5313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59A610E-5217-4DD6-B3CE-FF6174DD4B8B}"/>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AE55A61-C517-4F55-B977-8DBB1A7D4F0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2E1D3578-BF14-4A04-88A9-73AE084B85D9}"/>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6E5E84CA-C931-4876-AB05-D451EF09C15E}"/>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6B7E6F10-F34F-4258-AFF4-F55856F9CFD2}"/>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2CF96863-F226-480F-B485-024E8CC95A18}"/>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D4E98810-A71F-430C-84EF-CACB3BBB8D24}"/>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53C3B5E2-B515-43BA-B6EB-1DAFAA21704B}"/>
            </a:ext>
          </a:extLst>
        </xdr:cNvPr>
        <xdr:cNvSpPr txBox="1"/>
      </xdr:nvSpPr>
      <xdr:spPr>
        <a:xfrm>
          <a:off x="9467850" y="1021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D2B4AF39-9872-4D03-ADB0-72537E9888E8}"/>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DB5B7CDB-D254-4E3D-AE71-64D8CD25408C}"/>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5D6F1108-3987-4EDA-A703-C1314C7B8A44}"/>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8D62A243-6C8D-46D3-AB38-9928FD305CBA}"/>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996141B-485E-4525-A29F-E74934A21C67}"/>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9AC3EC7-D6C0-40D2-93CA-32E7FF1591A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33735AF-0F3E-4E4D-BBE2-49C7912681F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EA83F53-C57C-468B-B598-C49E3A52A55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AAF3CAE-BC89-4DE9-9751-63000A0B24F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75649F-46E9-43C6-89D2-A9AEEAB900C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170851</xdr:rowOff>
    </xdr:from>
    <xdr:to>
      <xdr:col>55</xdr:col>
      <xdr:colOff>50800</xdr:colOff>
      <xdr:row>61</xdr:row>
      <xdr:rowOff>101001</xdr:rowOff>
    </xdr:to>
    <xdr:sp macro="" textlink="">
      <xdr:nvSpPr>
        <xdr:cNvPr id="241" name="楕円 240">
          <a:extLst>
            <a:ext uri="{FF2B5EF4-FFF2-40B4-BE49-F238E27FC236}">
              <a16:creationId xmlns:a16="http://schemas.microsoft.com/office/drawing/2014/main" id="{EC95CE8F-F1B2-4C95-8E80-7A39885A600C}"/>
            </a:ext>
          </a:extLst>
        </xdr:cNvPr>
        <xdr:cNvSpPr/>
      </xdr:nvSpPr>
      <xdr:spPr>
        <a:xfrm>
          <a:off x="9394190" y="1046166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149278</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ACD579AE-249F-40E9-9911-280E5EE13351}"/>
            </a:ext>
          </a:extLst>
        </xdr:cNvPr>
        <xdr:cNvSpPr txBox="1"/>
      </xdr:nvSpPr>
      <xdr:spPr>
        <a:xfrm>
          <a:off x="9467850" y="104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29308</xdr:rowOff>
    </xdr:from>
    <xdr:to>
      <xdr:col>50</xdr:col>
      <xdr:colOff>165100</xdr:colOff>
      <xdr:row>60</xdr:row>
      <xdr:rowOff>130908</xdr:rowOff>
    </xdr:to>
    <xdr:sp macro="" textlink="">
      <xdr:nvSpPr>
        <xdr:cNvPr id="243" name="楕円 242">
          <a:extLst>
            <a:ext uri="{FF2B5EF4-FFF2-40B4-BE49-F238E27FC236}">
              <a16:creationId xmlns:a16="http://schemas.microsoft.com/office/drawing/2014/main" id="{0F80E5C5-78A2-4AED-BC6A-7A41FFC34F71}"/>
            </a:ext>
          </a:extLst>
        </xdr:cNvPr>
        <xdr:cNvSpPr/>
      </xdr:nvSpPr>
      <xdr:spPr>
        <a:xfrm>
          <a:off x="8632190" y="103144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80108</xdr:rowOff>
    </xdr:from>
    <xdr:to>
      <xdr:col>55</xdr:col>
      <xdr:colOff>0</xdr:colOff>
      <xdr:row>61</xdr:row>
      <xdr:rowOff>50201</xdr:rowOff>
    </xdr:to>
    <xdr:cxnSp macro="">
      <xdr:nvCxnSpPr>
        <xdr:cNvPr id="244" name="直線コネクタ 243">
          <a:extLst>
            <a:ext uri="{FF2B5EF4-FFF2-40B4-BE49-F238E27FC236}">
              <a16:creationId xmlns:a16="http://schemas.microsoft.com/office/drawing/2014/main" id="{A35A9F7E-84F7-45D0-BC1F-0CBAAF39CDF1}"/>
            </a:ext>
          </a:extLst>
        </xdr:cNvPr>
        <xdr:cNvCxnSpPr/>
      </xdr:nvCxnSpPr>
      <xdr:spPr>
        <a:xfrm>
          <a:off x="8686800" y="10369013"/>
          <a:ext cx="742950" cy="1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30033</xdr:rowOff>
    </xdr:from>
    <xdr:to>
      <xdr:col>46</xdr:col>
      <xdr:colOff>38100</xdr:colOff>
      <xdr:row>60</xdr:row>
      <xdr:rowOff>131633</xdr:rowOff>
    </xdr:to>
    <xdr:sp macro="" textlink="">
      <xdr:nvSpPr>
        <xdr:cNvPr id="245" name="楕円 244">
          <a:extLst>
            <a:ext uri="{FF2B5EF4-FFF2-40B4-BE49-F238E27FC236}">
              <a16:creationId xmlns:a16="http://schemas.microsoft.com/office/drawing/2014/main" id="{088028AE-6505-473E-9A9C-B1DB75312BB8}"/>
            </a:ext>
          </a:extLst>
        </xdr:cNvPr>
        <xdr:cNvSpPr/>
      </xdr:nvSpPr>
      <xdr:spPr>
        <a:xfrm>
          <a:off x="7846060" y="1031512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80108</xdr:rowOff>
    </xdr:from>
    <xdr:to>
      <xdr:col>50</xdr:col>
      <xdr:colOff>114300</xdr:colOff>
      <xdr:row>60</xdr:row>
      <xdr:rowOff>80833</xdr:rowOff>
    </xdr:to>
    <xdr:cxnSp macro="">
      <xdr:nvCxnSpPr>
        <xdr:cNvPr id="246" name="直線コネクタ 245">
          <a:extLst>
            <a:ext uri="{FF2B5EF4-FFF2-40B4-BE49-F238E27FC236}">
              <a16:creationId xmlns:a16="http://schemas.microsoft.com/office/drawing/2014/main" id="{7051DEBB-62F6-46D3-A05F-5CC7AC86BDAC}"/>
            </a:ext>
          </a:extLst>
        </xdr:cNvPr>
        <xdr:cNvCxnSpPr/>
      </xdr:nvCxnSpPr>
      <xdr:spPr>
        <a:xfrm flipV="1">
          <a:off x="7889240" y="10369013"/>
          <a:ext cx="79756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27930</xdr:rowOff>
    </xdr:from>
    <xdr:to>
      <xdr:col>41</xdr:col>
      <xdr:colOff>101600</xdr:colOff>
      <xdr:row>60</xdr:row>
      <xdr:rowOff>129530</xdr:rowOff>
    </xdr:to>
    <xdr:sp macro="" textlink="">
      <xdr:nvSpPr>
        <xdr:cNvPr id="247" name="楕円 246">
          <a:extLst>
            <a:ext uri="{FF2B5EF4-FFF2-40B4-BE49-F238E27FC236}">
              <a16:creationId xmlns:a16="http://schemas.microsoft.com/office/drawing/2014/main" id="{13BC0EB4-F9BC-4751-AC88-CC13F2F797FA}"/>
            </a:ext>
          </a:extLst>
        </xdr:cNvPr>
        <xdr:cNvSpPr/>
      </xdr:nvSpPr>
      <xdr:spPr>
        <a:xfrm>
          <a:off x="7029450" y="103130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78730</xdr:rowOff>
    </xdr:from>
    <xdr:to>
      <xdr:col>45</xdr:col>
      <xdr:colOff>177800</xdr:colOff>
      <xdr:row>60</xdr:row>
      <xdr:rowOff>80833</xdr:rowOff>
    </xdr:to>
    <xdr:cxnSp macro="">
      <xdr:nvCxnSpPr>
        <xdr:cNvPr id="248" name="直線コネクタ 247">
          <a:extLst>
            <a:ext uri="{FF2B5EF4-FFF2-40B4-BE49-F238E27FC236}">
              <a16:creationId xmlns:a16="http://schemas.microsoft.com/office/drawing/2014/main" id="{AD0C652C-788B-4BF2-9E69-97D25C50A3C8}"/>
            </a:ext>
          </a:extLst>
        </xdr:cNvPr>
        <xdr:cNvCxnSpPr/>
      </xdr:nvCxnSpPr>
      <xdr:spPr>
        <a:xfrm>
          <a:off x="7084060" y="10365730"/>
          <a:ext cx="80518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24650</xdr:rowOff>
    </xdr:from>
    <xdr:to>
      <xdr:col>36</xdr:col>
      <xdr:colOff>165100</xdr:colOff>
      <xdr:row>60</xdr:row>
      <xdr:rowOff>126250</xdr:rowOff>
    </xdr:to>
    <xdr:sp macro="" textlink="">
      <xdr:nvSpPr>
        <xdr:cNvPr id="249" name="楕円 248">
          <a:extLst>
            <a:ext uri="{FF2B5EF4-FFF2-40B4-BE49-F238E27FC236}">
              <a16:creationId xmlns:a16="http://schemas.microsoft.com/office/drawing/2014/main" id="{D63AFD38-8339-4AC7-83A2-65953970DAC8}"/>
            </a:ext>
          </a:extLst>
        </xdr:cNvPr>
        <xdr:cNvSpPr/>
      </xdr:nvSpPr>
      <xdr:spPr>
        <a:xfrm>
          <a:off x="6231890" y="103078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75450</xdr:rowOff>
    </xdr:from>
    <xdr:to>
      <xdr:col>41</xdr:col>
      <xdr:colOff>50800</xdr:colOff>
      <xdr:row>60</xdr:row>
      <xdr:rowOff>78730</xdr:rowOff>
    </xdr:to>
    <xdr:cxnSp macro="">
      <xdr:nvCxnSpPr>
        <xdr:cNvPr id="250" name="直線コネクタ 249">
          <a:extLst>
            <a:ext uri="{FF2B5EF4-FFF2-40B4-BE49-F238E27FC236}">
              <a16:creationId xmlns:a16="http://schemas.microsoft.com/office/drawing/2014/main" id="{5575E26C-D398-440D-B80C-19B955C0B87B}"/>
            </a:ext>
          </a:extLst>
        </xdr:cNvPr>
        <xdr:cNvCxnSpPr/>
      </xdr:nvCxnSpPr>
      <xdr:spPr>
        <a:xfrm>
          <a:off x="6286500" y="10362450"/>
          <a:ext cx="79756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B522E447-C599-474B-A943-6CE1CD97063C}"/>
            </a:ext>
          </a:extLst>
        </xdr:cNvPr>
        <xdr:cNvSpPr txBox="1"/>
      </xdr:nvSpPr>
      <xdr:spPr>
        <a:xfrm>
          <a:off x="8422151" y="104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E7834AFE-5A97-43C2-8052-BEECC51B632E}"/>
            </a:ext>
          </a:extLst>
        </xdr:cNvPr>
        <xdr:cNvSpPr txBox="1"/>
      </xdr:nvSpPr>
      <xdr:spPr>
        <a:xfrm>
          <a:off x="7641101" y="104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77CBE6E6-55F5-4DE8-B012-5D54C630A0F4}"/>
            </a:ext>
          </a:extLst>
        </xdr:cNvPr>
        <xdr:cNvSpPr txBox="1"/>
      </xdr:nvSpPr>
      <xdr:spPr>
        <a:xfrm>
          <a:off x="6854971" y="104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EA165560-C020-4A25-8BAB-13F902343407}"/>
            </a:ext>
          </a:extLst>
        </xdr:cNvPr>
        <xdr:cNvSpPr txBox="1"/>
      </xdr:nvSpPr>
      <xdr:spPr>
        <a:xfrm>
          <a:off x="6038361" y="10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147435</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84E18C69-9779-4600-B843-A07F5AB5401E}"/>
            </a:ext>
          </a:extLst>
        </xdr:cNvPr>
        <xdr:cNvSpPr txBox="1"/>
      </xdr:nvSpPr>
      <xdr:spPr>
        <a:xfrm>
          <a:off x="8422151" y="100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148160</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E03916FC-C4C0-49A3-B302-982FAC2B0343}"/>
            </a:ext>
          </a:extLst>
        </xdr:cNvPr>
        <xdr:cNvSpPr txBox="1"/>
      </xdr:nvSpPr>
      <xdr:spPr>
        <a:xfrm>
          <a:off x="7641101" y="100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146057</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6937F0F0-C65A-483C-8C58-5A3C45D10788}"/>
            </a:ext>
          </a:extLst>
        </xdr:cNvPr>
        <xdr:cNvSpPr txBox="1"/>
      </xdr:nvSpPr>
      <xdr:spPr>
        <a:xfrm>
          <a:off x="6854971" y="10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142777</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70B1A39A-E67E-4290-A87D-DB10746804DE}"/>
            </a:ext>
          </a:extLst>
        </xdr:cNvPr>
        <xdr:cNvSpPr txBox="1"/>
      </xdr:nvSpPr>
      <xdr:spPr>
        <a:xfrm>
          <a:off x="6038361" y="100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22938AE-F9CD-470D-8C9B-1BAF57A6D60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7F5208C-BF42-4E4A-A494-784872B3F8B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ECFA329-F8F2-4B34-83CB-281CBA35BB8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F2F2AE9-0681-4001-9A17-E0A2A871FCC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68A6084-FC4B-48AA-A7B8-CB53D46FF2B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6BC7F01-5614-40EC-B96E-7EB1430581F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D3BEAE4-2A01-4A9F-8221-FFDFB69C953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234BD1B3-510D-4EF2-A304-D67CB76FE95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CC599BA7-1AD8-4408-80B7-AF7C969013B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0AE8B09-84CE-4197-A8D9-22C8B615A85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4D2F51C-707B-4741-91E1-0CB8F0F8C3A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5159D7B1-6FBE-4045-AE2C-1F69EE5E19F9}"/>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FF325D6C-E3DF-41D2-888E-20A293EF70FB}"/>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5D9EBB3-17C3-4F31-B41A-9104AFAB5EB6}"/>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9A36124-5C33-4B31-99EC-A2837CFCB9B2}"/>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1EEFBF31-B9AC-455C-BF85-32FF335CF69B}"/>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404C86BD-CA7F-412D-8AE2-212ACE92EBAA}"/>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56855433-2D86-452F-A70B-479030FDCFA6}"/>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E95178D-708F-41F3-AC12-951D15717DB1}"/>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AC7DD04E-3930-422F-A28F-4E4AE9610B7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C94F54C-A8C0-4137-A7BD-971A15FF99E8}"/>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FD03D385-BD06-49C9-9587-45A260BF790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4D66A8E3-ECAF-4FFC-AEA8-083DF469F527}"/>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B67BA9B0-33C1-4961-BE2B-4B9024213C76}"/>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7A339949-7A52-4281-8CBD-8E1AACB8C2E4}"/>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54B20974-CCA2-4D8E-B8DC-62F5D2E5E767}"/>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6A82459C-B9F6-45D2-BEDC-F6CBB13B7CBD}"/>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56BC51BD-2E90-4619-9B68-9B0BB3C765CE}"/>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23A8AC6A-6CD3-4CD1-B2A0-49BE8102B1F5}"/>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3C447994-749C-4C55-9781-E98E8B7F004A}"/>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86E481E3-F8E1-4A56-A4DD-759483406363}"/>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E0C16195-059F-4845-92A9-7092B1538F17}"/>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399FEBA3-BDB1-4667-8222-6FF13FF75F71}"/>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94A0958-22B6-4180-B6FF-B3DEC78F5AC9}"/>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A979F03-A5D8-4AF4-BDBD-FDD3A046DA9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C465D0D-5823-45C4-B995-496B64007C3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FCA2568-DBC7-4229-A81E-DAF480E04AB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FE22B9E-3A7A-4033-8C3D-50D176D505D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297" name="楕円 296">
          <a:extLst>
            <a:ext uri="{FF2B5EF4-FFF2-40B4-BE49-F238E27FC236}">
              <a16:creationId xmlns:a16="http://schemas.microsoft.com/office/drawing/2014/main" id="{944FF541-1E17-4056-A02F-D7BF96A4BC95}"/>
            </a:ext>
          </a:extLst>
        </xdr:cNvPr>
        <xdr:cNvSpPr/>
      </xdr:nvSpPr>
      <xdr:spPr>
        <a:xfrm>
          <a:off x="4131310" y="139837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A49888F6-50DC-4679-B5B8-F20C0EC414A6}"/>
            </a:ext>
          </a:extLst>
        </xdr:cNvPr>
        <xdr:cNvSpPr txBox="1"/>
      </xdr:nvSpPr>
      <xdr:spPr>
        <a:xfrm>
          <a:off x="4212590" y="1395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299" name="楕円 298">
          <a:extLst>
            <a:ext uri="{FF2B5EF4-FFF2-40B4-BE49-F238E27FC236}">
              <a16:creationId xmlns:a16="http://schemas.microsoft.com/office/drawing/2014/main" id="{1AAC4C05-312C-44C6-9615-F1094A828A4A}"/>
            </a:ext>
          </a:extLst>
        </xdr:cNvPr>
        <xdr:cNvSpPr/>
      </xdr:nvSpPr>
      <xdr:spPr>
        <a:xfrm>
          <a:off x="3388360" y="13944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143256</xdr:rowOff>
    </xdr:to>
    <xdr:cxnSp macro="">
      <xdr:nvCxnSpPr>
        <xdr:cNvPr id="300" name="直線コネクタ 299">
          <a:extLst>
            <a:ext uri="{FF2B5EF4-FFF2-40B4-BE49-F238E27FC236}">
              <a16:creationId xmlns:a16="http://schemas.microsoft.com/office/drawing/2014/main" id="{5B2098B4-FFE7-4CD4-BC25-7F1EC4037FC2}"/>
            </a:ext>
          </a:extLst>
        </xdr:cNvPr>
        <xdr:cNvCxnSpPr/>
      </xdr:nvCxnSpPr>
      <xdr:spPr>
        <a:xfrm>
          <a:off x="3431540" y="13989939"/>
          <a:ext cx="7429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1" name="楕円 300">
          <a:extLst>
            <a:ext uri="{FF2B5EF4-FFF2-40B4-BE49-F238E27FC236}">
              <a16:creationId xmlns:a16="http://schemas.microsoft.com/office/drawing/2014/main" id="{8C4086FA-8497-48F1-86EF-5B64281A2E9E}"/>
            </a:ext>
          </a:extLst>
        </xdr:cNvPr>
        <xdr:cNvSpPr/>
      </xdr:nvSpPr>
      <xdr:spPr>
        <a:xfrm>
          <a:off x="2571750" y="13905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104394</xdr:rowOff>
    </xdr:to>
    <xdr:cxnSp macro="">
      <xdr:nvCxnSpPr>
        <xdr:cNvPr id="302" name="直線コネクタ 301">
          <a:extLst>
            <a:ext uri="{FF2B5EF4-FFF2-40B4-BE49-F238E27FC236}">
              <a16:creationId xmlns:a16="http://schemas.microsoft.com/office/drawing/2014/main" id="{BC93575F-A3C7-4942-ADE9-04F43C156A0D}"/>
            </a:ext>
          </a:extLst>
        </xdr:cNvPr>
        <xdr:cNvCxnSpPr/>
      </xdr:nvCxnSpPr>
      <xdr:spPr>
        <a:xfrm>
          <a:off x="2626360" y="13957934"/>
          <a:ext cx="80518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3" name="楕円 302">
          <a:extLst>
            <a:ext uri="{FF2B5EF4-FFF2-40B4-BE49-F238E27FC236}">
              <a16:creationId xmlns:a16="http://schemas.microsoft.com/office/drawing/2014/main" id="{CBC0D764-EDB9-4560-BE5F-7BDF158C186F}"/>
            </a:ext>
          </a:extLst>
        </xdr:cNvPr>
        <xdr:cNvSpPr/>
      </xdr:nvSpPr>
      <xdr:spPr>
        <a:xfrm>
          <a:off x="1774190" y="138678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72389</xdr:rowOff>
    </xdr:to>
    <xdr:cxnSp macro="">
      <xdr:nvCxnSpPr>
        <xdr:cNvPr id="304" name="直線コネクタ 303">
          <a:extLst>
            <a:ext uri="{FF2B5EF4-FFF2-40B4-BE49-F238E27FC236}">
              <a16:creationId xmlns:a16="http://schemas.microsoft.com/office/drawing/2014/main" id="{5AC8C72F-B06E-4C5C-9D1E-3C83C4EBDF51}"/>
            </a:ext>
          </a:extLst>
        </xdr:cNvPr>
        <xdr:cNvCxnSpPr/>
      </xdr:nvCxnSpPr>
      <xdr:spPr>
        <a:xfrm>
          <a:off x="1828800" y="13916787"/>
          <a:ext cx="79756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110744</xdr:rowOff>
    </xdr:from>
    <xdr:to>
      <xdr:col>6</xdr:col>
      <xdr:colOff>38100</xdr:colOff>
      <xdr:row>81</xdr:row>
      <xdr:rowOff>40894</xdr:rowOff>
    </xdr:to>
    <xdr:sp macro="" textlink="">
      <xdr:nvSpPr>
        <xdr:cNvPr id="305" name="楕円 304">
          <a:extLst>
            <a:ext uri="{FF2B5EF4-FFF2-40B4-BE49-F238E27FC236}">
              <a16:creationId xmlns:a16="http://schemas.microsoft.com/office/drawing/2014/main" id="{49A3A248-088B-47FF-9CA3-C71EBF032ED3}"/>
            </a:ext>
          </a:extLst>
        </xdr:cNvPr>
        <xdr:cNvSpPr/>
      </xdr:nvSpPr>
      <xdr:spPr>
        <a:xfrm>
          <a:off x="988060" y="13826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161544</xdr:rowOff>
    </xdr:from>
    <xdr:to>
      <xdr:col>10</xdr:col>
      <xdr:colOff>114300</xdr:colOff>
      <xdr:row>81</xdr:row>
      <xdr:rowOff>31242</xdr:rowOff>
    </xdr:to>
    <xdr:cxnSp macro="">
      <xdr:nvCxnSpPr>
        <xdr:cNvPr id="306" name="直線コネクタ 305">
          <a:extLst>
            <a:ext uri="{FF2B5EF4-FFF2-40B4-BE49-F238E27FC236}">
              <a16:creationId xmlns:a16="http://schemas.microsoft.com/office/drawing/2014/main" id="{75E1253B-0F33-4DFF-8BED-D5D03C32850D}"/>
            </a:ext>
          </a:extLst>
        </xdr:cNvPr>
        <xdr:cNvCxnSpPr/>
      </xdr:nvCxnSpPr>
      <xdr:spPr>
        <a:xfrm>
          <a:off x="1031240" y="13879449"/>
          <a:ext cx="7975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9D8721D7-A66E-46B4-9A5B-28C8CE98FE0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5AE52C89-8162-475A-B522-CC27AAE28951}"/>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1BF06A4C-6C24-4173-A90D-63EB616E33A1}"/>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7E3F893A-B540-43FA-9751-579F3BD94A7F}"/>
            </a:ext>
          </a:extLst>
        </xdr:cNvPr>
        <xdr:cNvSpPr txBox="1"/>
      </xdr:nvSpPr>
      <xdr:spPr>
        <a:xfrm>
          <a:off x="855354" y="1393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311" name="n_1mainValue【公営住宅】&#10;有形固定資産減価償却率">
          <a:extLst>
            <a:ext uri="{FF2B5EF4-FFF2-40B4-BE49-F238E27FC236}">
              <a16:creationId xmlns:a16="http://schemas.microsoft.com/office/drawing/2014/main" id="{1F7B6891-4F4B-4E8F-84B2-CEEA0EBF5A03}"/>
            </a:ext>
          </a:extLst>
        </xdr:cNvPr>
        <xdr:cNvSpPr txBox="1"/>
      </xdr:nvSpPr>
      <xdr:spPr>
        <a:xfrm>
          <a:off x="3239144" y="140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2" name="n_2mainValue【公営住宅】&#10;有形固定資産減価償却率">
          <a:extLst>
            <a:ext uri="{FF2B5EF4-FFF2-40B4-BE49-F238E27FC236}">
              <a16:creationId xmlns:a16="http://schemas.microsoft.com/office/drawing/2014/main" id="{887DA1F9-14A0-4558-9508-99F231764DF4}"/>
            </a:ext>
          </a:extLst>
        </xdr:cNvPr>
        <xdr:cNvSpPr txBox="1"/>
      </xdr:nvSpPr>
      <xdr:spPr>
        <a:xfrm>
          <a:off x="2439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313" name="n_3mainValue【公営住宅】&#10;有形固定資産減価償却率">
          <a:extLst>
            <a:ext uri="{FF2B5EF4-FFF2-40B4-BE49-F238E27FC236}">
              <a16:creationId xmlns:a16="http://schemas.microsoft.com/office/drawing/2014/main" id="{7FECC908-31AD-4F48-92F7-E13DABC29F54}"/>
            </a:ext>
          </a:extLst>
        </xdr:cNvPr>
        <xdr:cNvSpPr txBox="1"/>
      </xdr:nvSpPr>
      <xdr:spPr>
        <a:xfrm>
          <a:off x="164148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57421</xdr:rowOff>
    </xdr:from>
    <xdr:ext cx="405111" cy="259045"/>
    <xdr:sp macro="" textlink="">
      <xdr:nvSpPr>
        <xdr:cNvPr id="314" name="n_4mainValue【公営住宅】&#10;有形固定資産減価償却率">
          <a:extLst>
            <a:ext uri="{FF2B5EF4-FFF2-40B4-BE49-F238E27FC236}">
              <a16:creationId xmlns:a16="http://schemas.microsoft.com/office/drawing/2014/main" id="{59BC2430-70C9-456B-9940-2FE61C44BB53}"/>
            </a:ext>
          </a:extLst>
        </xdr:cNvPr>
        <xdr:cNvSpPr txBox="1"/>
      </xdr:nvSpPr>
      <xdr:spPr>
        <a:xfrm>
          <a:off x="855354" y="135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9512641-AA8E-4AAB-8B40-DC2C4552884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D29A513C-80BF-486E-8EF1-EF89B622F48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499318F9-7517-47D8-96B6-67C0FC799D5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A204C3F-B73C-40F0-9B1E-84765C27EF9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C4A00FE3-0070-4586-993C-9104D125885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C98BCA-875C-4794-98ED-1ADE2D55C03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FE1A748C-5831-436A-B48C-46239B5EA52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7E0770A-D1A3-40C0-BF54-52FABFAB0F8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CA76F7E8-374E-45C4-BCE2-C09F08608D3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C9B8EA8-8AF5-4627-96AF-9B9010C8D1C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BEC4FEA9-EC49-4A20-BDC4-61CE325292E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414417D1-1638-4794-B3CD-80704EF5935C}"/>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E93B81AA-6493-42B6-BF0F-35E019264A2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4D4B23E5-0B26-47CC-80B0-71D238D3B679}"/>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708BCE4A-E653-48BA-87F8-0F256E76F2C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9A5865B8-E685-4696-8580-1284F75C9A59}"/>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F610043C-D7EA-425E-9455-2682C0CD578C}"/>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48D90DF-2D75-4843-9052-5C5CB5B3BCC8}"/>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FD7C7C1F-277D-4684-A66E-995B35595B4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D68CC66E-EEC2-4EB8-A9E5-E22C271FB76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F44F1DAE-4B72-49B0-859D-137024A2915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843764E0-A845-475B-A210-43A948B38237}"/>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819EB097-A143-4201-8E1E-494F7A430DB5}"/>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C492CBFD-84F1-4175-A0EE-D279E8B9E786}"/>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593BAC5F-D5D6-4715-9BBC-B415D9657771}"/>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A5E0D21D-3918-44C9-B732-2357C0DB7EBA}"/>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040928E-0E48-4DC4-A92F-F38E51F47BAE}"/>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A655322D-9070-4097-869D-93E49054283F}"/>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8DC7DD72-E7B7-4DCE-B25E-2C3080437925}"/>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231D2902-1BCD-41D7-A50C-D7B99FED7286}"/>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E3EA45CD-4737-473F-98D8-8566D8AB519F}"/>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5CE35D2D-566D-4690-A900-7795B6693A09}"/>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E7B631D7-CAB8-431A-AACF-B72EBD1317E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FE69A70-4FF8-445E-8AE4-6FA1F11CC08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E080214-32B1-4253-B6AC-24301D07557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BBFBF84-3715-4161-82E6-68C014FB3AE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62C96EF-D085-4CFB-AD9F-FB9145C631C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52" name="楕円 351">
          <a:extLst>
            <a:ext uri="{FF2B5EF4-FFF2-40B4-BE49-F238E27FC236}">
              <a16:creationId xmlns:a16="http://schemas.microsoft.com/office/drawing/2014/main" id="{6D4446CC-FDA1-470A-9339-F13F35CDB6DC}"/>
            </a:ext>
          </a:extLst>
        </xdr:cNvPr>
        <xdr:cNvSpPr/>
      </xdr:nvSpPr>
      <xdr:spPr>
        <a:xfrm>
          <a:off x="9394190" y="147136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53" name="【公営住宅】&#10;一人当たり面積該当値テキスト">
          <a:extLst>
            <a:ext uri="{FF2B5EF4-FFF2-40B4-BE49-F238E27FC236}">
              <a16:creationId xmlns:a16="http://schemas.microsoft.com/office/drawing/2014/main" id="{580FAF40-977D-48B5-A71A-4A087D1BAF8A}"/>
            </a:ext>
          </a:extLst>
        </xdr:cNvPr>
        <xdr:cNvSpPr txBox="1"/>
      </xdr:nvSpPr>
      <xdr:spPr>
        <a:xfrm>
          <a:off x="9467850" y="1462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54" name="楕円 353">
          <a:extLst>
            <a:ext uri="{FF2B5EF4-FFF2-40B4-BE49-F238E27FC236}">
              <a16:creationId xmlns:a16="http://schemas.microsoft.com/office/drawing/2014/main" id="{26CCEBB4-0E5F-4971-BEC7-052CABE1E7ED}"/>
            </a:ext>
          </a:extLst>
        </xdr:cNvPr>
        <xdr:cNvSpPr/>
      </xdr:nvSpPr>
      <xdr:spPr>
        <a:xfrm>
          <a:off x="8632190" y="14713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55" name="直線コネクタ 354">
          <a:extLst>
            <a:ext uri="{FF2B5EF4-FFF2-40B4-BE49-F238E27FC236}">
              <a16:creationId xmlns:a16="http://schemas.microsoft.com/office/drawing/2014/main" id="{2436B576-3D2E-4F13-9E7D-D960D8CA4E8D}"/>
            </a:ext>
          </a:extLst>
        </xdr:cNvPr>
        <xdr:cNvCxnSpPr/>
      </xdr:nvCxnSpPr>
      <xdr:spPr>
        <a:xfrm>
          <a:off x="8686800" y="1476253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56" name="楕円 355">
          <a:extLst>
            <a:ext uri="{FF2B5EF4-FFF2-40B4-BE49-F238E27FC236}">
              <a16:creationId xmlns:a16="http://schemas.microsoft.com/office/drawing/2014/main" id="{E41C45BE-FFDD-467D-A909-C294D8000496}"/>
            </a:ext>
          </a:extLst>
        </xdr:cNvPr>
        <xdr:cNvSpPr/>
      </xdr:nvSpPr>
      <xdr:spPr>
        <a:xfrm>
          <a:off x="7846060" y="147136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57" name="直線コネクタ 356">
          <a:extLst>
            <a:ext uri="{FF2B5EF4-FFF2-40B4-BE49-F238E27FC236}">
              <a16:creationId xmlns:a16="http://schemas.microsoft.com/office/drawing/2014/main" id="{17B93E13-9F23-41B7-A40F-E9286CDDA62A}"/>
            </a:ext>
          </a:extLst>
        </xdr:cNvPr>
        <xdr:cNvCxnSpPr/>
      </xdr:nvCxnSpPr>
      <xdr:spPr>
        <a:xfrm>
          <a:off x="7889240" y="147625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142291</xdr:rowOff>
    </xdr:from>
    <xdr:to>
      <xdr:col>41</xdr:col>
      <xdr:colOff>101600</xdr:colOff>
      <xdr:row>86</xdr:row>
      <xdr:rowOff>72441</xdr:rowOff>
    </xdr:to>
    <xdr:sp macro="" textlink="">
      <xdr:nvSpPr>
        <xdr:cNvPr id="358" name="楕円 357">
          <a:extLst>
            <a:ext uri="{FF2B5EF4-FFF2-40B4-BE49-F238E27FC236}">
              <a16:creationId xmlns:a16="http://schemas.microsoft.com/office/drawing/2014/main" id="{E1FF1B38-731E-4549-A8A0-7EE517C6EA04}"/>
            </a:ext>
          </a:extLst>
        </xdr:cNvPr>
        <xdr:cNvSpPr/>
      </xdr:nvSpPr>
      <xdr:spPr>
        <a:xfrm>
          <a:off x="7029450" y="147136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21641</xdr:rowOff>
    </xdr:from>
    <xdr:to>
      <xdr:col>45</xdr:col>
      <xdr:colOff>177800</xdr:colOff>
      <xdr:row>86</xdr:row>
      <xdr:rowOff>21641</xdr:rowOff>
    </xdr:to>
    <xdr:cxnSp macro="">
      <xdr:nvCxnSpPr>
        <xdr:cNvPr id="359" name="直線コネクタ 358">
          <a:extLst>
            <a:ext uri="{FF2B5EF4-FFF2-40B4-BE49-F238E27FC236}">
              <a16:creationId xmlns:a16="http://schemas.microsoft.com/office/drawing/2014/main" id="{9A7E3083-5A2C-4685-9BCF-16A5478E16D9}"/>
            </a:ext>
          </a:extLst>
        </xdr:cNvPr>
        <xdr:cNvCxnSpPr/>
      </xdr:nvCxnSpPr>
      <xdr:spPr>
        <a:xfrm>
          <a:off x="7084060" y="1476253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142291</xdr:rowOff>
    </xdr:from>
    <xdr:to>
      <xdr:col>36</xdr:col>
      <xdr:colOff>165100</xdr:colOff>
      <xdr:row>86</xdr:row>
      <xdr:rowOff>72441</xdr:rowOff>
    </xdr:to>
    <xdr:sp macro="" textlink="">
      <xdr:nvSpPr>
        <xdr:cNvPr id="360" name="楕円 359">
          <a:extLst>
            <a:ext uri="{FF2B5EF4-FFF2-40B4-BE49-F238E27FC236}">
              <a16:creationId xmlns:a16="http://schemas.microsoft.com/office/drawing/2014/main" id="{CD9DFF48-474D-48EB-9841-19D9EE58B006}"/>
            </a:ext>
          </a:extLst>
        </xdr:cNvPr>
        <xdr:cNvSpPr/>
      </xdr:nvSpPr>
      <xdr:spPr>
        <a:xfrm>
          <a:off x="6231890" y="14713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21641</xdr:rowOff>
    </xdr:from>
    <xdr:to>
      <xdr:col>41</xdr:col>
      <xdr:colOff>50800</xdr:colOff>
      <xdr:row>86</xdr:row>
      <xdr:rowOff>21641</xdr:rowOff>
    </xdr:to>
    <xdr:cxnSp macro="">
      <xdr:nvCxnSpPr>
        <xdr:cNvPr id="361" name="直線コネクタ 360">
          <a:extLst>
            <a:ext uri="{FF2B5EF4-FFF2-40B4-BE49-F238E27FC236}">
              <a16:creationId xmlns:a16="http://schemas.microsoft.com/office/drawing/2014/main" id="{3CA77A0B-E8E3-46D8-88F0-7BEB7CCFD220}"/>
            </a:ext>
          </a:extLst>
        </xdr:cNvPr>
        <xdr:cNvCxnSpPr/>
      </xdr:nvCxnSpPr>
      <xdr:spPr>
        <a:xfrm>
          <a:off x="6286500" y="147625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9C694EDF-A5D6-4736-9015-F4F2CE5E4028}"/>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9E3A849C-C3DF-4F3C-BD45-73069B3FCA48}"/>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1CF74C0E-8E97-4E83-8454-B0CD761B6D3E}"/>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1BB6F6C7-1210-497E-9573-25774B30696D}"/>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66" name="n_1mainValue【公営住宅】&#10;一人当たり面積">
          <a:extLst>
            <a:ext uri="{FF2B5EF4-FFF2-40B4-BE49-F238E27FC236}">
              <a16:creationId xmlns:a16="http://schemas.microsoft.com/office/drawing/2014/main" id="{74FA59B0-95FE-4D70-8E9F-25EE96B50765}"/>
            </a:ext>
          </a:extLst>
        </xdr:cNvPr>
        <xdr:cNvSpPr txBox="1"/>
      </xdr:nvSpPr>
      <xdr:spPr>
        <a:xfrm>
          <a:off x="8454467"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67" name="n_2mainValue【公営住宅】&#10;一人当たり面積">
          <a:extLst>
            <a:ext uri="{FF2B5EF4-FFF2-40B4-BE49-F238E27FC236}">
              <a16:creationId xmlns:a16="http://schemas.microsoft.com/office/drawing/2014/main" id="{F3E72426-0545-4372-8AAF-334B1DE66FA2}"/>
            </a:ext>
          </a:extLst>
        </xdr:cNvPr>
        <xdr:cNvSpPr txBox="1"/>
      </xdr:nvSpPr>
      <xdr:spPr>
        <a:xfrm>
          <a:off x="7673417"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63568</xdr:rowOff>
    </xdr:from>
    <xdr:ext cx="469744" cy="259045"/>
    <xdr:sp macro="" textlink="">
      <xdr:nvSpPr>
        <xdr:cNvPr id="368" name="n_3mainValue【公営住宅】&#10;一人当たり面積">
          <a:extLst>
            <a:ext uri="{FF2B5EF4-FFF2-40B4-BE49-F238E27FC236}">
              <a16:creationId xmlns:a16="http://schemas.microsoft.com/office/drawing/2014/main" id="{4258CD27-2B07-42BE-B6DC-1A8B8680879B}"/>
            </a:ext>
          </a:extLst>
        </xdr:cNvPr>
        <xdr:cNvSpPr txBox="1"/>
      </xdr:nvSpPr>
      <xdr:spPr>
        <a:xfrm>
          <a:off x="6866332"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63568</xdr:rowOff>
    </xdr:from>
    <xdr:ext cx="469744" cy="259045"/>
    <xdr:sp macro="" textlink="">
      <xdr:nvSpPr>
        <xdr:cNvPr id="369" name="n_4mainValue【公営住宅】&#10;一人当たり面積">
          <a:extLst>
            <a:ext uri="{FF2B5EF4-FFF2-40B4-BE49-F238E27FC236}">
              <a16:creationId xmlns:a16="http://schemas.microsoft.com/office/drawing/2014/main" id="{BCE07E0F-43CC-4F94-9DFC-946DE892ED87}"/>
            </a:ext>
          </a:extLst>
        </xdr:cNvPr>
        <xdr:cNvSpPr txBox="1"/>
      </xdr:nvSpPr>
      <xdr:spPr>
        <a:xfrm>
          <a:off x="6068772"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C6646BF9-5C4E-4AEF-BCFC-3EEB2EF6F33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5F7BD1B4-4E4C-4737-B1E4-3E3AF9FFB94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3FB5574D-B8DF-4C74-B47D-B3CB537B4A7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D7007DF7-99EA-4BD8-8B51-D6D29BF264A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29C497F6-1BA8-408D-9FC4-7CA59B851A9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5D772D54-DE02-4DEA-AD73-737A828D323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395BE370-D501-4540-A3E1-6D2CF8010AA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74959A-F276-4B40-B6F9-23FF952E1C6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C9F24311-4BFF-4447-B2AA-9067324B19C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4BC91092-F589-4E27-931D-73DC5E268942}"/>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2F250398-D48D-4E82-A034-3D9929EA6FB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a:extLst>
            <a:ext uri="{FF2B5EF4-FFF2-40B4-BE49-F238E27FC236}">
              <a16:creationId xmlns:a16="http://schemas.microsoft.com/office/drawing/2014/main" id="{4A1C41DD-9FEC-4300-B03D-70729B82FB9D}"/>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9F92D924-7901-4CB4-BB4F-0A64A87D1F4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a:extLst>
            <a:ext uri="{FF2B5EF4-FFF2-40B4-BE49-F238E27FC236}">
              <a16:creationId xmlns:a16="http://schemas.microsoft.com/office/drawing/2014/main" id="{6C35882A-8C81-4E4D-8778-7B923AD4DAA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C65E13C5-FAF7-4C5B-9DD7-7C53712D368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a:extLst>
            <a:ext uri="{FF2B5EF4-FFF2-40B4-BE49-F238E27FC236}">
              <a16:creationId xmlns:a16="http://schemas.microsoft.com/office/drawing/2014/main" id="{19E99B93-64C8-4B03-AB7D-09333BEAF130}"/>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7FE6177C-CA25-4916-8F68-6EC630F2769D}"/>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a:extLst>
            <a:ext uri="{FF2B5EF4-FFF2-40B4-BE49-F238E27FC236}">
              <a16:creationId xmlns:a16="http://schemas.microsoft.com/office/drawing/2014/main" id="{D0F44629-848E-405E-92C5-75BEE67D6A0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F739FAAA-2BCC-4C9B-ADC2-F1E637BE776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a:extLst>
            <a:ext uri="{FF2B5EF4-FFF2-40B4-BE49-F238E27FC236}">
              <a16:creationId xmlns:a16="http://schemas.microsoft.com/office/drawing/2014/main" id="{A72570A9-9131-4E06-B1BF-B28015A423C1}"/>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E9E27D7A-60C3-4E42-B24A-335244E7EAEA}"/>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a:extLst>
            <a:ext uri="{FF2B5EF4-FFF2-40B4-BE49-F238E27FC236}">
              <a16:creationId xmlns:a16="http://schemas.microsoft.com/office/drawing/2014/main" id="{1F5FAB55-CE31-41BB-A0F3-609BF2076AF4}"/>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a:extLst>
            <a:ext uri="{FF2B5EF4-FFF2-40B4-BE49-F238E27FC236}">
              <a16:creationId xmlns:a16="http://schemas.microsoft.com/office/drawing/2014/main" id="{057F4DAD-A19B-4F6E-B4F7-E680F609E0A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EBE0101D-5671-4F42-9A5C-15A91D15066B}"/>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C2A7396A-3866-4A3F-A887-1C6F43C34B6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a:extLst>
            <a:ext uri="{FF2B5EF4-FFF2-40B4-BE49-F238E27FC236}">
              <a16:creationId xmlns:a16="http://schemas.microsoft.com/office/drawing/2014/main" id="{5C859672-4336-47AD-8D57-2320FF9C49B4}"/>
            </a:ext>
          </a:extLst>
        </xdr:cNvPr>
        <xdr:cNvCxnSpPr/>
      </xdr:nvCxnSpPr>
      <xdr:spPr>
        <a:xfrm flipV="1">
          <a:off x="4173855" y="17214396"/>
          <a:ext cx="0" cy="147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BCE58FA7-6025-4FAA-B36F-244677FE84EE}"/>
            </a:ext>
          </a:extLst>
        </xdr:cNvPr>
        <xdr:cNvSpPr txBox="1"/>
      </xdr:nvSpPr>
      <xdr:spPr>
        <a:xfrm>
          <a:off x="4212590" y="186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a:extLst>
            <a:ext uri="{FF2B5EF4-FFF2-40B4-BE49-F238E27FC236}">
              <a16:creationId xmlns:a16="http://schemas.microsoft.com/office/drawing/2014/main" id="{796287D7-67B9-49E7-A4D0-551E056A9000}"/>
            </a:ext>
          </a:extLst>
        </xdr:cNvPr>
        <xdr:cNvCxnSpPr/>
      </xdr:nvCxnSpPr>
      <xdr:spPr>
        <a:xfrm>
          <a:off x="4112260" y="1868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865736EA-E65C-43B3-ADC8-79525EA2DB9E}"/>
            </a:ext>
          </a:extLst>
        </xdr:cNvPr>
        <xdr:cNvSpPr txBox="1"/>
      </xdr:nvSpPr>
      <xdr:spPr>
        <a:xfrm>
          <a:off x="4212590" y="16995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a:extLst>
            <a:ext uri="{FF2B5EF4-FFF2-40B4-BE49-F238E27FC236}">
              <a16:creationId xmlns:a16="http://schemas.microsoft.com/office/drawing/2014/main" id="{58BFF105-1754-4BBF-A7AA-EFD9F1977C2B}"/>
            </a:ext>
          </a:extLst>
        </xdr:cNvPr>
        <xdr:cNvCxnSpPr/>
      </xdr:nvCxnSpPr>
      <xdr:spPr>
        <a:xfrm>
          <a:off x="4112260" y="1721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116857</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762DC096-46C8-453D-A390-A5C4F9859E4A}"/>
            </a:ext>
          </a:extLst>
        </xdr:cNvPr>
        <xdr:cNvSpPr txBox="1"/>
      </xdr:nvSpPr>
      <xdr:spPr>
        <a:xfrm>
          <a:off x="421259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a:extLst>
            <a:ext uri="{FF2B5EF4-FFF2-40B4-BE49-F238E27FC236}">
              <a16:creationId xmlns:a16="http://schemas.microsoft.com/office/drawing/2014/main" id="{F14E4553-FF7C-4A15-92CD-F1F41A567B00}"/>
            </a:ext>
          </a:extLst>
        </xdr:cNvPr>
        <xdr:cNvSpPr/>
      </xdr:nvSpPr>
      <xdr:spPr>
        <a:xfrm>
          <a:off x="4131310" y="181000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a:extLst>
            <a:ext uri="{FF2B5EF4-FFF2-40B4-BE49-F238E27FC236}">
              <a16:creationId xmlns:a16="http://schemas.microsoft.com/office/drawing/2014/main" id="{5EC7790F-C605-4D60-9B1B-82D8D6D22EA5}"/>
            </a:ext>
          </a:extLst>
        </xdr:cNvPr>
        <xdr:cNvSpPr/>
      </xdr:nvSpPr>
      <xdr:spPr>
        <a:xfrm>
          <a:off x="3388360" y="181141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a:extLst>
            <a:ext uri="{FF2B5EF4-FFF2-40B4-BE49-F238E27FC236}">
              <a16:creationId xmlns:a16="http://schemas.microsoft.com/office/drawing/2014/main" id="{0B80AA72-A81C-44C0-903E-59FCEE1D4D5D}"/>
            </a:ext>
          </a:extLst>
        </xdr:cNvPr>
        <xdr:cNvSpPr/>
      </xdr:nvSpPr>
      <xdr:spPr>
        <a:xfrm>
          <a:off x="2571750" y="180951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a:extLst>
            <a:ext uri="{FF2B5EF4-FFF2-40B4-BE49-F238E27FC236}">
              <a16:creationId xmlns:a16="http://schemas.microsoft.com/office/drawing/2014/main" id="{A7F451A6-4C71-4F36-A17E-F226BE86BB56}"/>
            </a:ext>
          </a:extLst>
        </xdr:cNvPr>
        <xdr:cNvSpPr/>
      </xdr:nvSpPr>
      <xdr:spPr>
        <a:xfrm>
          <a:off x="1774190" y="1806085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a:extLst>
            <a:ext uri="{FF2B5EF4-FFF2-40B4-BE49-F238E27FC236}">
              <a16:creationId xmlns:a16="http://schemas.microsoft.com/office/drawing/2014/main" id="{42AF77F7-96BE-484D-9F13-C005089ED5A4}"/>
            </a:ext>
          </a:extLst>
        </xdr:cNvPr>
        <xdr:cNvSpPr/>
      </xdr:nvSpPr>
      <xdr:spPr>
        <a:xfrm>
          <a:off x="988060" y="1804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58BE31B-E180-4C22-9968-4737B70FED9D}"/>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0E1AAF6-615B-41B4-8412-436E4591B03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78B85E8-AD19-421B-8B5A-8D5C9BF53C0D}"/>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EE7EB72-A70C-4B13-8077-DF92424CF29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A59BC78-A279-4C31-A7AD-E16925B1EF55}"/>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11" name="楕円 410">
          <a:extLst>
            <a:ext uri="{FF2B5EF4-FFF2-40B4-BE49-F238E27FC236}">
              <a16:creationId xmlns:a16="http://schemas.microsoft.com/office/drawing/2014/main" id="{15D8B767-BCF6-4D82-809A-45A0874D7278}"/>
            </a:ext>
          </a:extLst>
        </xdr:cNvPr>
        <xdr:cNvSpPr/>
      </xdr:nvSpPr>
      <xdr:spPr>
        <a:xfrm>
          <a:off x="4131310" y="186318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12" name="【港湾・漁港】&#10;有形固定資産減価償却率該当値テキスト">
          <a:extLst>
            <a:ext uri="{FF2B5EF4-FFF2-40B4-BE49-F238E27FC236}">
              <a16:creationId xmlns:a16="http://schemas.microsoft.com/office/drawing/2014/main" id="{D72381EE-AAA1-43C8-95A6-7826E905436F}"/>
            </a:ext>
          </a:extLst>
        </xdr:cNvPr>
        <xdr:cNvSpPr txBox="1"/>
      </xdr:nvSpPr>
      <xdr:spPr>
        <a:xfrm>
          <a:off x="4212590" y="185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413" name="楕円 412">
          <a:extLst>
            <a:ext uri="{FF2B5EF4-FFF2-40B4-BE49-F238E27FC236}">
              <a16:creationId xmlns:a16="http://schemas.microsoft.com/office/drawing/2014/main" id="{E75CD6F2-EAFE-4A13-A6DF-ADFF6C1A19FE}"/>
            </a:ext>
          </a:extLst>
        </xdr:cNvPr>
        <xdr:cNvSpPr/>
      </xdr:nvSpPr>
      <xdr:spPr>
        <a:xfrm>
          <a:off x="3388360" y="18618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154577</xdr:rowOff>
    </xdr:from>
    <xdr:to>
      <xdr:col>24</xdr:col>
      <xdr:colOff>63500</xdr:colOff>
      <xdr:row>108</xdr:row>
      <xdr:rowOff>166007</xdr:rowOff>
    </xdr:to>
    <xdr:cxnSp macro="">
      <xdr:nvCxnSpPr>
        <xdr:cNvPr id="414" name="直線コネクタ 413">
          <a:extLst>
            <a:ext uri="{FF2B5EF4-FFF2-40B4-BE49-F238E27FC236}">
              <a16:creationId xmlns:a16="http://schemas.microsoft.com/office/drawing/2014/main" id="{8E5C3758-B183-43AC-A324-9B0808BC231F}"/>
            </a:ext>
          </a:extLst>
        </xdr:cNvPr>
        <xdr:cNvCxnSpPr/>
      </xdr:nvCxnSpPr>
      <xdr:spPr>
        <a:xfrm>
          <a:off x="3431540" y="18671177"/>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415" name="楕円 414">
          <a:extLst>
            <a:ext uri="{FF2B5EF4-FFF2-40B4-BE49-F238E27FC236}">
              <a16:creationId xmlns:a16="http://schemas.microsoft.com/office/drawing/2014/main" id="{AF1EF6FD-D5D5-40F9-A3B3-B87A39B789E8}"/>
            </a:ext>
          </a:extLst>
        </xdr:cNvPr>
        <xdr:cNvSpPr/>
      </xdr:nvSpPr>
      <xdr:spPr>
        <a:xfrm>
          <a:off x="2571750" y="186143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154577</xdr:rowOff>
    </xdr:to>
    <xdr:cxnSp macro="">
      <xdr:nvCxnSpPr>
        <xdr:cNvPr id="416" name="直線コネクタ 415">
          <a:extLst>
            <a:ext uri="{FF2B5EF4-FFF2-40B4-BE49-F238E27FC236}">
              <a16:creationId xmlns:a16="http://schemas.microsoft.com/office/drawing/2014/main" id="{E280E030-6C24-4820-ADD0-12BAE8A26002}"/>
            </a:ext>
          </a:extLst>
        </xdr:cNvPr>
        <xdr:cNvCxnSpPr/>
      </xdr:nvCxnSpPr>
      <xdr:spPr>
        <a:xfrm>
          <a:off x="2626360" y="18659475"/>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35198</xdr:rowOff>
    </xdr:from>
    <xdr:to>
      <xdr:col>10</xdr:col>
      <xdr:colOff>165100</xdr:colOff>
      <xdr:row>108</xdr:row>
      <xdr:rowOff>136798</xdr:rowOff>
    </xdr:to>
    <xdr:sp macro="" textlink="">
      <xdr:nvSpPr>
        <xdr:cNvPr id="417" name="楕円 416">
          <a:extLst>
            <a:ext uri="{FF2B5EF4-FFF2-40B4-BE49-F238E27FC236}">
              <a16:creationId xmlns:a16="http://schemas.microsoft.com/office/drawing/2014/main" id="{3307E245-87F8-4550-8346-035C2F01C18F}"/>
            </a:ext>
          </a:extLst>
        </xdr:cNvPr>
        <xdr:cNvSpPr/>
      </xdr:nvSpPr>
      <xdr:spPr>
        <a:xfrm>
          <a:off x="1774190" y="185517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85998</xdr:rowOff>
    </xdr:from>
    <xdr:to>
      <xdr:col>15</xdr:col>
      <xdr:colOff>50800</xdr:colOff>
      <xdr:row>108</xdr:row>
      <xdr:rowOff>144780</xdr:rowOff>
    </xdr:to>
    <xdr:cxnSp macro="">
      <xdr:nvCxnSpPr>
        <xdr:cNvPr id="418" name="直線コネクタ 417">
          <a:extLst>
            <a:ext uri="{FF2B5EF4-FFF2-40B4-BE49-F238E27FC236}">
              <a16:creationId xmlns:a16="http://schemas.microsoft.com/office/drawing/2014/main" id="{3D9194C1-FB73-43C2-BB0C-559D3E83BFFE}"/>
            </a:ext>
          </a:extLst>
        </xdr:cNvPr>
        <xdr:cNvCxnSpPr/>
      </xdr:nvCxnSpPr>
      <xdr:spPr>
        <a:xfrm>
          <a:off x="1828800" y="18604503"/>
          <a:ext cx="79756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146231</xdr:rowOff>
    </xdr:from>
    <xdr:to>
      <xdr:col>6</xdr:col>
      <xdr:colOff>38100</xdr:colOff>
      <xdr:row>108</xdr:row>
      <xdr:rowOff>76381</xdr:rowOff>
    </xdr:to>
    <xdr:sp macro="" textlink="">
      <xdr:nvSpPr>
        <xdr:cNvPr id="419" name="楕円 418">
          <a:extLst>
            <a:ext uri="{FF2B5EF4-FFF2-40B4-BE49-F238E27FC236}">
              <a16:creationId xmlns:a16="http://schemas.microsoft.com/office/drawing/2014/main" id="{05474C5A-0B1C-449D-A4EA-868ACBE7C19E}"/>
            </a:ext>
          </a:extLst>
        </xdr:cNvPr>
        <xdr:cNvSpPr/>
      </xdr:nvSpPr>
      <xdr:spPr>
        <a:xfrm>
          <a:off x="988060" y="184894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25581</xdr:rowOff>
    </xdr:from>
    <xdr:to>
      <xdr:col>10</xdr:col>
      <xdr:colOff>114300</xdr:colOff>
      <xdr:row>108</xdr:row>
      <xdr:rowOff>85998</xdr:rowOff>
    </xdr:to>
    <xdr:cxnSp macro="">
      <xdr:nvCxnSpPr>
        <xdr:cNvPr id="420" name="直線コネクタ 419">
          <a:extLst>
            <a:ext uri="{FF2B5EF4-FFF2-40B4-BE49-F238E27FC236}">
              <a16:creationId xmlns:a16="http://schemas.microsoft.com/office/drawing/2014/main" id="{CF9C5148-98C6-45FD-A708-16615CD6E3A3}"/>
            </a:ext>
          </a:extLst>
        </xdr:cNvPr>
        <xdr:cNvCxnSpPr/>
      </xdr:nvCxnSpPr>
      <xdr:spPr>
        <a:xfrm>
          <a:off x="1031240" y="18538371"/>
          <a:ext cx="79756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21" name="n_1aveValue【港湾・漁港】&#10;有形固定資産減価償却率">
          <a:extLst>
            <a:ext uri="{FF2B5EF4-FFF2-40B4-BE49-F238E27FC236}">
              <a16:creationId xmlns:a16="http://schemas.microsoft.com/office/drawing/2014/main" id="{A9A515EF-37B9-4C88-A6A1-2B770A1656D2}"/>
            </a:ext>
          </a:extLst>
        </xdr:cNvPr>
        <xdr:cNvSpPr txBox="1"/>
      </xdr:nvSpPr>
      <xdr:spPr>
        <a:xfrm>
          <a:off x="3239144" y="1788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35758</xdr:rowOff>
    </xdr:from>
    <xdr:ext cx="405111" cy="259045"/>
    <xdr:sp macro="" textlink="">
      <xdr:nvSpPr>
        <xdr:cNvPr id="422" name="n_2aveValue【港湾・漁港】&#10;有形固定資産減価償却率">
          <a:extLst>
            <a:ext uri="{FF2B5EF4-FFF2-40B4-BE49-F238E27FC236}">
              <a16:creationId xmlns:a16="http://schemas.microsoft.com/office/drawing/2014/main" id="{C68ABC21-00A5-4B8B-8273-CBB8899772C5}"/>
            </a:ext>
          </a:extLst>
        </xdr:cNvPr>
        <xdr:cNvSpPr txBox="1"/>
      </xdr:nvSpPr>
      <xdr:spPr>
        <a:xfrm>
          <a:off x="2439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23" name="n_3aveValue【港湾・漁港】&#10;有形固定資産減価償却率">
          <a:extLst>
            <a:ext uri="{FF2B5EF4-FFF2-40B4-BE49-F238E27FC236}">
              <a16:creationId xmlns:a16="http://schemas.microsoft.com/office/drawing/2014/main" id="{DF75DAFD-CE62-4E07-A4F7-80AE5FE67E40}"/>
            </a:ext>
          </a:extLst>
        </xdr:cNvPr>
        <xdr:cNvSpPr txBox="1"/>
      </xdr:nvSpPr>
      <xdr:spPr>
        <a:xfrm>
          <a:off x="164148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158222</xdr:rowOff>
    </xdr:from>
    <xdr:ext cx="405111" cy="259045"/>
    <xdr:sp macro="" textlink="">
      <xdr:nvSpPr>
        <xdr:cNvPr id="424" name="n_4aveValue【港湾・漁港】&#10;有形固定資産減価償却率">
          <a:extLst>
            <a:ext uri="{FF2B5EF4-FFF2-40B4-BE49-F238E27FC236}">
              <a16:creationId xmlns:a16="http://schemas.microsoft.com/office/drawing/2014/main" id="{5C57C814-482F-4C63-AA58-A038D7480080}"/>
            </a:ext>
          </a:extLst>
        </xdr:cNvPr>
        <xdr:cNvSpPr txBox="1"/>
      </xdr:nvSpPr>
      <xdr:spPr>
        <a:xfrm>
          <a:off x="85535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25054</xdr:rowOff>
    </xdr:from>
    <xdr:ext cx="405111" cy="259045"/>
    <xdr:sp macro="" textlink="">
      <xdr:nvSpPr>
        <xdr:cNvPr id="425" name="n_1mainValue【港湾・漁港】&#10;有形固定資産減価償却率">
          <a:extLst>
            <a:ext uri="{FF2B5EF4-FFF2-40B4-BE49-F238E27FC236}">
              <a16:creationId xmlns:a16="http://schemas.microsoft.com/office/drawing/2014/main" id="{0DB0DDEE-7B42-4C83-BB2F-79B1DFF79C0F}"/>
            </a:ext>
          </a:extLst>
        </xdr:cNvPr>
        <xdr:cNvSpPr txBox="1"/>
      </xdr:nvSpPr>
      <xdr:spPr>
        <a:xfrm>
          <a:off x="3239144" y="187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426" name="n_2mainValue【港湾・漁港】&#10;有形固定資産減価償却率">
          <a:extLst>
            <a:ext uri="{FF2B5EF4-FFF2-40B4-BE49-F238E27FC236}">
              <a16:creationId xmlns:a16="http://schemas.microsoft.com/office/drawing/2014/main" id="{187D5228-A398-4E5F-9DCD-DFE93F8D0EE6}"/>
            </a:ext>
          </a:extLst>
        </xdr:cNvPr>
        <xdr:cNvSpPr txBox="1"/>
      </xdr:nvSpPr>
      <xdr:spPr>
        <a:xfrm>
          <a:off x="2439044" y="187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127925</xdr:rowOff>
    </xdr:from>
    <xdr:ext cx="405111" cy="259045"/>
    <xdr:sp macro="" textlink="">
      <xdr:nvSpPr>
        <xdr:cNvPr id="427" name="n_3mainValue【港湾・漁港】&#10;有形固定資産減価償却率">
          <a:extLst>
            <a:ext uri="{FF2B5EF4-FFF2-40B4-BE49-F238E27FC236}">
              <a16:creationId xmlns:a16="http://schemas.microsoft.com/office/drawing/2014/main" id="{DDD39E56-C153-4AE5-8E56-27081D58C5AD}"/>
            </a:ext>
          </a:extLst>
        </xdr:cNvPr>
        <xdr:cNvSpPr txBox="1"/>
      </xdr:nvSpPr>
      <xdr:spPr>
        <a:xfrm>
          <a:off x="1641484" y="1864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67508</xdr:rowOff>
    </xdr:from>
    <xdr:ext cx="405111" cy="259045"/>
    <xdr:sp macro="" textlink="">
      <xdr:nvSpPr>
        <xdr:cNvPr id="428" name="n_4mainValue【港湾・漁港】&#10;有形固定資産減価償却率">
          <a:extLst>
            <a:ext uri="{FF2B5EF4-FFF2-40B4-BE49-F238E27FC236}">
              <a16:creationId xmlns:a16="http://schemas.microsoft.com/office/drawing/2014/main" id="{3BF1BAFB-EAC4-43B3-8A12-550928786F6F}"/>
            </a:ext>
          </a:extLst>
        </xdr:cNvPr>
        <xdr:cNvSpPr txBox="1"/>
      </xdr:nvSpPr>
      <xdr:spPr>
        <a:xfrm>
          <a:off x="855354" y="185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D4301CE4-2559-49D2-82DF-DB37CBC5FE2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25C6ABFC-4120-4221-A0CE-B949909B9D0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DEC82A87-B3F6-4327-A46C-5AD9BBEA03D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6C227FEB-8E26-4EC9-B068-4F5AD87B916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353240BE-DF38-4BE7-9E9B-D5CCA941B28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97B841DF-6C5B-4BFD-B8A0-41BB85D0CD8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B9D19350-6C2F-439B-B319-832673018E4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96FBCC9B-C942-48CC-B121-2405F8C6AD1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10337F18-327F-492B-A780-47CFCD95057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274CEE7C-5818-4896-9569-AE7796114CB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E128B59D-FB32-471F-AF99-41B79DB5BCA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8038CFA1-6C88-494F-BA0F-71679B074C25}"/>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072DB2F3-BD0D-433C-BA39-937025171D4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987BE6EE-DBD6-450A-B63A-7EBE097D44C0}"/>
            </a:ext>
          </a:extLst>
        </xdr:cNvPr>
        <xdr:cNvSpPr txBox="1"/>
      </xdr:nvSpPr>
      <xdr:spPr>
        <a:xfrm>
          <a:off x="5485961" y="1814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3B91559E-2CEC-4A13-A96B-511DE59591F7}"/>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37274AAC-1697-47A8-A3FC-F2A6B7CF52E7}"/>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B426D1D2-8346-48C9-9C7F-D519D04C3C18}"/>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3B4973E9-6A6B-438F-82C0-CB61053CA8DD}"/>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D4592781-C8D5-44C3-82A1-8F94ACA2EE35}"/>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0CF311D0-951E-49EA-8FFF-63367C4348D7}"/>
            </a:ext>
          </a:extLst>
        </xdr:cNvPr>
        <xdr:cNvSpPr txBox="1"/>
      </xdr:nvSpPr>
      <xdr:spPr>
        <a:xfrm>
          <a:off x="5416126" y="17000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45649D6B-4E1D-4795-92F2-962B31E8E12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4BA7393A-BA5C-40BF-82F2-E2530623CA64}"/>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1B1F7A33-B1CB-4642-AEC2-61201FE4F066}"/>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a:extLst>
            <a:ext uri="{FF2B5EF4-FFF2-40B4-BE49-F238E27FC236}">
              <a16:creationId xmlns:a16="http://schemas.microsoft.com/office/drawing/2014/main" id="{14A6E649-86CA-4D8E-9BF1-6BFD9456BEA7}"/>
            </a:ext>
          </a:extLst>
        </xdr:cNvPr>
        <xdr:cNvCxnSpPr/>
      </xdr:nvCxnSpPr>
      <xdr:spPr>
        <a:xfrm flipV="1">
          <a:off x="9429115" y="17241493"/>
          <a:ext cx="0" cy="141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36556862-14F7-4B66-9892-C580BC3B0ECA}"/>
            </a:ext>
          </a:extLst>
        </xdr:cNvPr>
        <xdr:cNvSpPr txBox="1"/>
      </xdr:nvSpPr>
      <xdr:spPr>
        <a:xfrm>
          <a:off x="946785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a:extLst>
            <a:ext uri="{FF2B5EF4-FFF2-40B4-BE49-F238E27FC236}">
              <a16:creationId xmlns:a16="http://schemas.microsoft.com/office/drawing/2014/main" id="{CF8B5298-FE58-4B53-9E10-47223B1F0568}"/>
            </a:ext>
          </a:extLst>
        </xdr:cNvPr>
        <xdr:cNvCxnSpPr/>
      </xdr:nvCxnSpPr>
      <xdr:spPr>
        <a:xfrm>
          <a:off x="9356090" y="1866030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37C5495A-7872-4EBD-8CAC-89CAF60E9BA4}"/>
            </a:ext>
          </a:extLst>
        </xdr:cNvPr>
        <xdr:cNvSpPr txBox="1"/>
      </xdr:nvSpPr>
      <xdr:spPr>
        <a:xfrm>
          <a:off x="946785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a:extLst>
            <a:ext uri="{FF2B5EF4-FFF2-40B4-BE49-F238E27FC236}">
              <a16:creationId xmlns:a16="http://schemas.microsoft.com/office/drawing/2014/main" id="{1C927E87-185E-4C25-B574-581FAE602790}"/>
            </a:ext>
          </a:extLst>
        </xdr:cNvPr>
        <xdr:cNvCxnSpPr/>
      </xdr:nvCxnSpPr>
      <xdr:spPr>
        <a:xfrm>
          <a:off x="9356090" y="17241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43180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0BD6FFAF-141D-4035-BCAE-C0B53B1BF993}"/>
            </a:ext>
          </a:extLst>
        </xdr:cNvPr>
        <xdr:cNvSpPr txBox="1"/>
      </xdr:nvSpPr>
      <xdr:spPr>
        <a:xfrm>
          <a:off x="9467850" y="18218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a:extLst>
            <a:ext uri="{FF2B5EF4-FFF2-40B4-BE49-F238E27FC236}">
              <a16:creationId xmlns:a16="http://schemas.microsoft.com/office/drawing/2014/main" id="{AEFC0728-4EA5-4044-8145-60EC012DCF4A}"/>
            </a:ext>
          </a:extLst>
        </xdr:cNvPr>
        <xdr:cNvSpPr/>
      </xdr:nvSpPr>
      <xdr:spPr>
        <a:xfrm>
          <a:off x="9394190" y="183616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a:extLst>
            <a:ext uri="{FF2B5EF4-FFF2-40B4-BE49-F238E27FC236}">
              <a16:creationId xmlns:a16="http://schemas.microsoft.com/office/drawing/2014/main" id="{3C54F90F-1720-4A81-9A69-C7C833B426F0}"/>
            </a:ext>
          </a:extLst>
        </xdr:cNvPr>
        <xdr:cNvSpPr/>
      </xdr:nvSpPr>
      <xdr:spPr>
        <a:xfrm>
          <a:off x="8632190" y="183579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a:extLst>
            <a:ext uri="{FF2B5EF4-FFF2-40B4-BE49-F238E27FC236}">
              <a16:creationId xmlns:a16="http://schemas.microsoft.com/office/drawing/2014/main" id="{BE5B4ECC-8548-4D51-8906-9ECA14AB6169}"/>
            </a:ext>
          </a:extLst>
        </xdr:cNvPr>
        <xdr:cNvSpPr/>
      </xdr:nvSpPr>
      <xdr:spPr>
        <a:xfrm>
          <a:off x="7846060" y="18361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a:extLst>
            <a:ext uri="{FF2B5EF4-FFF2-40B4-BE49-F238E27FC236}">
              <a16:creationId xmlns:a16="http://schemas.microsoft.com/office/drawing/2014/main" id="{5F73C18E-5F44-4B3F-A461-BC2237380B8A}"/>
            </a:ext>
          </a:extLst>
        </xdr:cNvPr>
        <xdr:cNvSpPr/>
      </xdr:nvSpPr>
      <xdr:spPr>
        <a:xfrm>
          <a:off x="7029450" y="183620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a:extLst>
            <a:ext uri="{FF2B5EF4-FFF2-40B4-BE49-F238E27FC236}">
              <a16:creationId xmlns:a16="http://schemas.microsoft.com/office/drawing/2014/main" id="{09700390-556E-440C-BDB4-79D9D7248BA4}"/>
            </a:ext>
          </a:extLst>
        </xdr:cNvPr>
        <xdr:cNvSpPr/>
      </xdr:nvSpPr>
      <xdr:spPr>
        <a:xfrm>
          <a:off x="6231890" y="183822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1263DB8-E952-47C3-841B-1F86C006CC4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5309D27-C6B2-4B0D-A4AB-6DAD19974FF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C14D520-00C6-4CAB-93B1-EC8D23F09C8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61D3ED0-776F-4CF9-A195-4A8D6870BE12}"/>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31CB5FC-D163-465F-9C0A-5DF8D3373BE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94811</xdr:rowOff>
    </xdr:from>
    <xdr:to>
      <xdr:col>55</xdr:col>
      <xdr:colOff>50800</xdr:colOff>
      <xdr:row>109</xdr:row>
      <xdr:rowOff>24961</xdr:rowOff>
    </xdr:to>
    <xdr:sp macro="" textlink="">
      <xdr:nvSpPr>
        <xdr:cNvPr id="468" name="楕円 467">
          <a:extLst>
            <a:ext uri="{FF2B5EF4-FFF2-40B4-BE49-F238E27FC236}">
              <a16:creationId xmlns:a16="http://schemas.microsoft.com/office/drawing/2014/main" id="{CB548D13-31FE-4341-AB4B-A072EE5642CC}"/>
            </a:ext>
          </a:extLst>
        </xdr:cNvPr>
        <xdr:cNvSpPr/>
      </xdr:nvSpPr>
      <xdr:spPr>
        <a:xfrm>
          <a:off x="9394190" y="1861522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9738</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55BB103C-20E3-40DF-A4E2-49ECC8FAB5C4}"/>
            </a:ext>
          </a:extLst>
        </xdr:cNvPr>
        <xdr:cNvSpPr txBox="1"/>
      </xdr:nvSpPr>
      <xdr:spPr>
        <a:xfrm>
          <a:off x="9467850" y="1852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94856</xdr:rowOff>
    </xdr:from>
    <xdr:to>
      <xdr:col>50</xdr:col>
      <xdr:colOff>165100</xdr:colOff>
      <xdr:row>109</xdr:row>
      <xdr:rowOff>25006</xdr:rowOff>
    </xdr:to>
    <xdr:sp macro="" textlink="">
      <xdr:nvSpPr>
        <xdr:cNvPr id="470" name="楕円 469">
          <a:extLst>
            <a:ext uri="{FF2B5EF4-FFF2-40B4-BE49-F238E27FC236}">
              <a16:creationId xmlns:a16="http://schemas.microsoft.com/office/drawing/2014/main" id="{782EDF96-B3CD-4FC4-87F2-CA9E19059E84}"/>
            </a:ext>
          </a:extLst>
        </xdr:cNvPr>
        <xdr:cNvSpPr/>
      </xdr:nvSpPr>
      <xdr:spPr>
        <a:xfrm>
          <a:off x="8632190" y="186152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145611</xdr:rowOff>
    </xdr:from>
    <xdr:to>
      <xdr:col>55</xdr:col>
      <xdr:colOff>0</xdr:colOff>
      <xdr:row>108</xdr:row>
      <xdr:rowOff>145656</xdr:rowOff>
    </xdr:to>
    <xdr:cxnSp macro="">
      <xdr:nvCxnSpPr>
        <xdr:cNvPr id="471" name="直線コネクタ 470">
          <a:extLst>
            <a:ext uri="{FF2B5EF4-FFF2-40B4-BE49-F238E27FC236}">
              <a16:creationId xmlns:a16="http://schemas.microsoft.com/office/drawing/2014/main" id="{C09F9F4A-ACCD-45D4-8C59-E04B5A873382}"/>
            </a:ext>
          </a:extLst>
        </xdr:cNvPr>
        <xdr:cNvCxnSpPr/>
      </xdr:nvCxnSpPr>
      <xdr:spPr>
        <a:xfrm flipV="1">
          <a:off x="8686800" y="18660306"/>
          <a:ext cx="74295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94872</xdr:rowOff>
    </xdr:from>
    <xdr:to>
      <xdr:col>46</xdr:col>
      <xdr:colOff>38100</xdr:colOff>
      <xdr:row>109</xdr:row>
      <xdr:rowOff>25022</xdr:rowOff>
    </xdr:to>
    <xdr:sp macro="" textlink="">
      <xdr:nvSpPr>
        <xdr:cNvPr id="472" name="楕円 471">
          <a:extLst>
            <a:ext uri="{FF2B5EF4-FFF2-40B4-BE49-F238E27FC236}">
              <a16:creationId xmlns:a16="http://schemas.microsoft.com/office/drawing/2014/main" id="{4C6DED10-F7C8-4123-B74F-DD8EEE56D3B7}"/>
            </a:ext>
          </a:extLst>
        </xdr:cNvPr>
        <xdr:cNvSpPr/>
      </xdr:nvSpPr>
      <xdr:spPr>
        <a:xfrm>
          <a:off x="7846060" y="1861528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145656</xdr:rowOff>
    </xdr:from>
    <xdr:to>
      <xdr:col>50</xdr:col>
      <xdr:colOff>114300</xdr:colOff>
      <xdr:row>108</xdr:row>
      <xdr:rowOff>145672</xdr:rowOff>
    </xdr:to>
    <xdr:cxnSp macro="">
      <xdr:nvCxnSpPr>
        <xdr:cNvPr id="473" name="直線コネクタ 472">
          <a:extLst>
            <a:ext uri="{FF2B5EF4-FFF2-40B4-BE49-F238E27FC236}">
              <a16:creationId xmlns:a16="http://schemas.microsoft.com/office/drawing/2014/main" id="{8C83B1D8-78FB-4BFE-9B41-0DA7BA0444C8}"/>
            </a:ext>
          </a:extLst>
        </xdr:cNvPr>
        <xdr:cNvCxnSpPr/>
      </xdr:nvCxnSpPr>
      <xdr:spPr>
        <a:xfrm flipV="1">
          <a:off x="7889240" y="18660351"/>
          <a:ext cx="79756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94841</xdr:rowOff>
    </xdr:from>
    <xdr:to>
      <xdr:col>41</xdr:col>
      <xdr:colOff>101600</xdr:colOff>
      <xdr:row>109</xdr:row>
      <xdr:rowOff>24991</xdr:rowOff>
    </xdr:to>
    <xdr:sp macro="" textlink="">
      <xdr:nvSpPr>
        <xdr:cNvPr id="474" name="楕円 473">
          <a:extLst>
            <a:ext uri="{FF2B5EF4-FFF2-40B4-BE49-F238E27FC236}">
              <a16:creationId xmlns:a16="http://schemas.microsoft.com/office/drawing/2014/main" id="{E229D74A-8072-48D1-9250-9DBF0B95B4A6}"/>
            </a:ext>
          </a:extLst>
        </xdr:cNvPr>
        <xdr:cNvSpPr/>
      </xdr:nvSpPr>
      <xdr:spPr>
        <a:xfrm>
          <a:off x="7029450" y="186152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145641</xdr:rowOff>
    </xdr:from>
    <xdr:to>
      <xdr:col>45</xdr:col>
      <xdr:colOff>177800</xdr:colOff>
      <xdr:row>108</xdr:row>
      <xdr:rowOff>145672</xdr:rowOff>
    </xdr:to>
    <xdr:cxnSp macro="">
      <xdr:nvCxnSpPr>
        <xdr:cNvPr id="475" name="直線コネクタ 474">
          <a:extLst>
            <a:ext uri="{FF2B5EF4-FFF2-40B4-BE49-F238E27FC236}">
              <a16:creationId xmlns:a16="http://schemas.microsoft.com/office/drawing/2014/main" id="{0E29150F-DC94-4CC7-BDE3-7B085708D9FB}"/>
            </a:ext>
          </a:extLst>
        </xdr:cNvPr>
        <xdr:cNvCxnSpPr/>
      </xdr:nvCxnSpPr>
      <xdr:spPr>
        <a:xfrm>
          <a:off x="7084060" y="18660336"/>
          <a:ext cx="80518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94909</xdr:rowOff>
    </xdr:from>
    <xdr:to>
      <xdr:col>36</xdr:col>
      <xdr:colOff>165100</xdr:colOff>
      <xdr:row>109</xdr:row>
      <xdr:rowOff>25059</xdr:rowOff>
    </xdr:to>
    <xdr:sp macro="" textlink="">
      <xdr:nvSpPr>
        <xdr:cNvPr id="476" name="楕円 475">
          <a:extLst>
            <a:ext uri="{FF2B5EF4-FFF2-40B4-BE49-F238E27FC236}">
              <a16:creationId xmlns:a16="http://schemas.microsoft.com/office/drawing/2014/main" id="{C3F8A0D0-3BC5-45E9-B1FD-4E8E928C38FE}"/>
            </a:ext>
          </a:extLst>
        </xdr:cNvPr>
        <xdr:cNvSpPr/>
      </xdr:nvSpPr>
      <xdr:spPr>
        <a:xfrm>
          <a:off x="6231890" y="1861531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145641</xdr:rowOff>
    </xdr:from>
    <xdr:to>
      <xdr:col>41</xdr:col>
      <xdr:colOff>50800</xdr:colOff>
      <xdr:row>108</xdr:row>
      <xdr:rowOff>145709</xdr:rowOff>
    </xdr:to>
    <xdr:cxnSp macro="">
      <xdr:nvCxnSpPr>
        <xdr:cNvPr id="477" name="直線コネクタ 476">
          <a:extLst>
            <a:ext uri="{FF2B5EF4-FFF2-40B4-BE49-F238E27FC236}">
              <a16:creationId xmlns:a16="http://schemas.microsoft.com/office/drawing/2014/main" id="{1CA9AC35-756E-4A7E-A75D-5A85E449D2E0}"/>
            </a:ext>
          </a:extLst>
        </xdr:cNvPr>
        <xdr:cNvCxnSpPr/>
      </xdr:nvCxnSpPr>
      <xdr:spPr>
        <a:xfrm flipV="1">
          <a:off x="6286500" y="18660336"/>
          <a:ext cx="79756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129018</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5E3DC419-A792-4D15-A680-4762EF0A4A6A}"/>
            </a:ext>
          </a:extLst>
        </xdr:cNvPr>
        <xdr:cNvSpPr txBox="1"/>
      </xdr:nvSpPr>
      <xdr:spPr>
        <a:xfrm>
          <a:off x="8422151" y="181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131106</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5577FAB4-7929-4FC6-9CB6-F2F2FBB26761}"/>
            </a:ext>
          </a:extLst>
        </xdr:cNvPr>
        <xdr:cNvSpPr txBox="1"/>
      </xdr:nvSpPr>
      <xdr:spPr>
        <a:xfrm>
          <a:off x="7641101" y="181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131198</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5729F156-4923-4A55-8383-DBF8B6355741}"/>
            </a:ext>
          </a:extLst>
        </xdr:cNvPr>
        <xdr:cNvSpPr txBox="1"/>
      </xdr:nvSpPr>
      <xdr:spPr>
        <a:xfrm>
          <a:off x="6854971" y="181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155239</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268005CC-088C-4317-98D9-B8064185CEFE}"/>
            </a:ext>
          </a:extLst>
        </xdr:cNvPr>
        <xdr:cNvSpPr txBox="1"/>
      </xdr:nvSpPr>
      <xdr:spPr>
        <a:xfrm>
          <a:off x="603836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16133</xdr:rowOff>
    </xdr:from>
    <xdr:ext cx="378565" cy="259045"/>
    <xdr:sp macro="" textlink="">
      <xdr:nvSpPr>
        <xdr:cNvPr id="482" name="n_1mainValue【港湾・漁港】&#10;一人当たり有形固定資産（償却資産）額">
          <a:extLst>
            <a:ext uri="{FF2B5EF4-FFF2-40B4-BE49-F238E27FC236}">
              <a16:creationId xmlns:a16="http://schemas.microsoft.com/office/drawing/2014/main" id="{66E0DE5C-6103-43B7-ADFE-59E1E2AB1021}"/>
            </a:ext>
          </a:extLst>
        </xdr:cNvPr>
        <xdr:cNvSpPr txBox="1"/>
      </xdr:nvSpPr>
      <xdr:spPr>
        <a:xfrm>
          <a:off x="8500057" y="1870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16149</xdr:rowOff>
    </xdr:from>
    <xdr:ext cx="378565" cy="259045"/>
    <xdr:sp macro="" textlink="">
      <xdr:nvSpPr>
        <xdr:cNvPr id="483" name="n_2mainValue【港湾・漁港】&#10;一人当たり有形固定資産（償却資産）額">
          <a:extLst>
            <a:ext uri="{FF2B5EF4-FFF2-40B4-BE49-F238E27FC236}">
              <a16:creationId xmlns:a16="http://schemas.microsoft.com/office/drawing/2014/main" id="{A9E2290B-CED1-45BD-9290-56A47E4541BC}"/>
            </a:ext>
          </a:extLst>
        </xdr:cNvPr>
        <xdr:cNvSpPr txBox="1"/>
      </xdr:nvSpPr>
      <xdr:spPr>
        <a:xfrm>
          <a:off x="7719007" y="18708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16118</xdr:rowOff>
    </xdr:from>
    <xdr:ext cx="378565" cy="259045"/>
    <xdr:sp macro="" textlink="">
      <xdr:nvSpPr>
        <xdr:cNvPr id="484" name="n_3mainValue【港湾・漁港】&#10;一人当たり有形固定資産（償却資産）額">
          <a:extLst>
            <a:ext uri="{FF2B5EF4-FFF2-40B4-BE49-F238E27FC236}">
              <a16:creationId xmlns:a16="http://schemas.microsoft.com/office/drawing/2014/main" id="{4768A33C-E8D1-4EC8-A5DD-589CA36C0C94}"/>
            </a:ext>
          </a:extLst>
        </xdr:cNvPr>
        <xdr:cNvSpPr txBox="1"/>
      </xdr:nvSpPr>
      <xdr:spPr>
        <a:xfrm>
          <a:off x="6913827" y="1870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16186</xdr:rowOff>
    </xdr:from>
    <xdr:ext cx="378565" cy="259045"/>
    <xdr:sp macro="" textlink="">
      <xdr:nvSpPr>
        <xdr:cNvPr id="485" name="n_4mainValue【港湾・漁港】&#10;一人当たり有形固定資産（償却資産）額">
          <a:extLst>
            <a:ext uri="{FF2B5EF4-FFF2-40B4-BE49-F238E27FC236}">
              <a16:creationId xmlns:a16="http://schemas.microsoft.com/office/drawing/2014/main" id="{A3384C2D-35A6-4B73-AFF5-1229BE8E5623}"/>
            </a:ext>
          </a:extLst>
        </xdr:cNvPr>
        <xdr:cNvSpPr txBox="1"/>
      </xdr:nvSpPr>
      <xdr:spPr>
        <a:xfrm>
          <a:off x="6116267" y="1870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ED89A011-717B-45BB-A8C2-49DC5A5FA70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CD14766A-EABB-472F-954B-86FED57DDC4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2D2EA077-A8B0-4809-A240-468D16DD6B8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B7C1765B-DF24-4DB4-AF2A-D7E49C9D38F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785EC19-217D-4981-8CC4-572A5567928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B0E64FEE-FFB4-4FF3-8889-1FD574C3145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18DAB56A-0FE3-4C24-B65A-E4DAFF1A125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4499333-14E6-4A48-ACC3-EB9ABC2B7FB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3E85CC7-3598-4717-AC06-74317EC3D5A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46CF3B2D-67AD-4ED7-BEF1-CE31D7D14B2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8FEA714B-AF3E-40B9-8395-C7BDB4141D1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D1529008-D61E-4F36-A5C0-23307E8F34C7}"/>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B135DEEB-D5ED-45AE-A7B2-FEA33287A9DB}"/>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E72338FF-03BD-4DFD-AA43-3721E6DB66ED}"/>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625DE1D9-DD81-4A30-AF98-1A1299DA0090}"/>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A56B3793-B1E1-4BE1-8A8A-75C9297E15AD}"/>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CC199757-885B-4D1F-AF55-FF2F34886C5E}"/>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3E990473-6AAE-4E72-98AA-A357D547BB7F}"/>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84E6C830-9DDF-45C6-BCCC-14E05D40FE58}"/>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F4054223-8C4B-43C4-8169-FE6DF9B1711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C4D2F98F-A604-4DC2-8020-983FA66FBD7B}"/>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C60BC5A6-660D-4CE4-BBCE-5294108E797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a:extLst>
            <a:ext uri="{FF2B5EF4-FFF2-40B4-BE49-F238E27FC236}">
              <a16:creationId xmlns:a16="http://schemas.microsoft.com/office/drawing/2014/main" id="{41E73FC1-F72B-4C40-937B-AB887244B7A4}"/>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3CA850AB-4F86-41F2-B9DC-8F45529AB17F}"/>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a:extLst>
            <a:ext uri="{FF2B5EF4-FFF2-40B4-BE49-F238E27FC236}">
              <a16:creationId xmlns:a16="http://schemas.microsoft.com/office/drawing/2014/main" id="{BCB2166B-64A0-4262-939C-78B725F0375B}"/>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D652AD74-0792-442E-BC4F-BB99440760BE}"/>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a:extLst>
            <a:ext uri="{FF2B5EF4-FFF2-40B4-BE49-F238E27FC236}">
              <a16:creationId xmlns:a16="http://schemas.microsoft.com/office/drawing/2014/main" id="{2C464B20-1155-48E7-8557-D34D51BD3719}"/>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ADBE9A62-93AF-4D7B-8C56-633739CF9E4B}"/>
            </a:ext>
          </a:extLst>
        </xdr:cNvPr>
        <xdr:cNvSpPr txBox="1"/>
      </xdr:nvSpPr>
      <xdr:spPr>
        <a:xfrm>
          <a:off x="1474216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a:extLst>
            <a:ext uri="{FF2B5EF4-FFF2-40B4-BE49-F238E27FC236}">
              <a16:creationId xmlns:a16="http://schemas.microsoft.com/office/drawing/2014/main" id="{23B5E23B-A6C1-426D-81AB-CED78B3FC06A}"/>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a:extLst>
            <a:ext uri="{FF2B5EF4-FFF2-40B4-BE49-F238E27FC236}">
              <a16:creationId xmlns:a16="http://schemas.microsoft.com/office/drawing/2014/main" id="{61C2971D-0D8F-4CD4-A9C6-F232488961BA}"/>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a:extLst>
            <a:ext uri="{FF2B5EF4-FFF2-40B4-BE49-F238E27FC236}">
              <a16:creationId xmlns:a16="http://schemas.microsoft.com/office/drawing/2014/main" id="{2C316B52-9104-4C80-B91B-93D7F7F0C9CE}"/>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a:extLst>
            <a:ext uri="{FF2B5EF4-FFF2-40B4-BE49-F238E27FC236}">
              <a16:creationId xmlns:a16="http://schemas.microsoft.com/office/drawing/2014/main" id="{381759D6-34A5-4E94-A958-88551375EF2A}"/>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a:extLst>
            <a:ext uri="{FF2B5EF4-FFF2-40B4-BE49-F238E27FC236}">
              <a16:creationId xmlns:a16="http://schemas.microsoft.com/office/drawing/2014/main" id="{3A5ED3D9-6975-48CA-A09B-E520377CE001}"/>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22A91B27-829D-4708-841A-A2F79CB1AD8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E6F08E7-FF6E-4A70-B8D6-E5C30C9EF9F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FD8C82B-6D84-4D59-9ED2-5D339B937B7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BC96AB4-621B-4CF0-87D9-3542DFD628E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91A108C-1C4A-4F6A-88F3-6603D9B05AE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89408</xdr:rowOff>
    </xdr:from>
    <xdr:to>
      <xdr:col>85</xdr:col>
      <xdr:colOff>177800</xdr:colOff>
      <xdr:row>39</xdr:row>
      <xdr:rowOff>19558</xdr:rowOff>
    </xdr:to>
    <xdr:sp macro="" textlink="">
      <xdr:nvSpPr>
        <xdr:cNvPr id="524" name="楕円 523">
          <a:extLst>
            <a:ext uri="{FF2B5EF4-FFF2-40B4-BE49-F238E27FC236}">
              <a16:creationId xmlns:a16="http://schemas.microsoft.com/office/drawing/2014/main" id="{CACFBBF6-D42D-4CC2-B1F2-177581FB0824}"/>
            </a:ext>
          </a:extLst>
        </xdr:cNvPr>
        <xdr:cNvSpPr/>
      </xdr:nvSpPr>
      <xdr:spPr>
        <a:xfrm>
          <a:off x="14649450" y="66083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67835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6BE043E5-140F-42B0-97C8-0AA42153152A}"/>
            </a:ext>
          </a:extLst>
        </xdr:cNvPr>
        <xdr:cNvSpPr txBox="1"/>
      </xdr:nvSpPr>
      <xdr:spPr>
        <a:xfrm>
          <a:off x="14742160" y="65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144272</xdr:rowOff>
    </xdr:from>
    <xdr:to>
      <xdr:col>81</xdr:col>
      <xdr:colOff>101600</xdr:colOff>
      <xdr:row>40</xdr:row>
      <xdr:rowOff>74422</xdr:rowOff>
    </xdr:to>
    <xdr:sp macro="" textlink="">
      <xdr:nvSpPr>
        <xdr:cNvPr id="526" name="楕円 525">
          <a:extLst>
            <a:ext uri="{FF2B5EF4-FFF2-40B4-BE49-F238E27FC236}">
              <a16:creationId xmlns:a16="http://schemas.microsoft.com/office/drawing/2014/main" id="{17C602BA-29D9-479A-AC2C-D2067CCD18DF}"/>
            </a:ext>
          </a:extLst>
        </xdr:cNvPr>
        <xdr:cNvSpPr/>
      </xdr:nvSpPr>
      <xdr:spPr>
        <a:xfrm>
          <a:off x="13887450" y="68289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140208</xdr:rowOff>
    </xdr:from>
    <xdr:to>
      <xdr:col>85</xdr:col>
      <xdr:colOff>127000</xdr:colOff>
      <xdr:row>40</xdr:row>
      <xdr:rowOff>23622</xdr:rowOff>
    </xdr:to>
    <xdr:cxnSp macro="">
      <xdr:nvCxnSpPr>
        <xdr:cNvPr id="527" name="直線コネクタ 526">
          <a:extLst>
            <a:ext uri="{FF2B5EF4-FFF2-40B4-BE49-F238E27FC236}">
              <a16:creationId xmlns:a16="http://schemas.microsoft.com/office/drawing/2014/main" id="{DB1B3637-1665-4B1A-90C6-1605EB2FE8D1}"/>
            </a:ext>
          </a:extLst>
        </xdr:cNvPr>
        <xdr:cNvCxnSpPr/>
      </xdr:nvCxnSpPr>
      <xdr:spPr>
        <a:xfrm flipV="1">
          <a:off x="13942060" y="6651498"/>
          <a:ext cx="762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130556</xdr:rowOff>
    </xdr:from>
    <xdr:to>
      <xdr:col>76</xdr:col>
      <xdr:colOff>165100</xdr:colOff>
      <xdr:row>40</xdr:row>
      <xdr:rowOff>60706</xdr:rowOff>
    </xdr:to>
    <xdr:sp macro="" textlink="">
      <xdr:nvSpPr>
        <xdr:cNvPr id="528" name="楕円 527">
          <a:extLst>
            <a:ext uri="{FF2B5EF4-FFF2-40B4-BE49-F238E27FC236}">
              <a16:creationId xmlns:a16="http://schemas.microsoft.com/office/drawing/2014/main" id="{1133DC1F-5876-4E05-A3C0-E08526FB63C3}"/>
            </a:ext>
          </a:extLst>
        </xdr:cNvPr>
        <xdr:cNvSpPr/>
      </xdr:nvSpPr>
      <xdr:spPr>
        <a:xfrm>
          <a:off x="13089890" y="68209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xdr:rowOff>
    </xdr:from>
    <xdr:to>
      <xdr:col>81</xdr:col>
      <xdr:colOff>50800</xdr:colOff>
      <xdr:row>40</xdr:row>
      <xdr:rowOff>23622</xdr:rowOff>
    </xdr:to>
    <xdr:cxnSp macro="">
      <xdr:nvCxnSpPr>
        <xdr:cNvPr id="529" name="直線コネクタ 528">
          <a:extLst>
            <a:ext uri="{FF2B5EF4-FFF2-40B4-BE49-F238E27FC236}">
              <a16:creationId xmlns:a16="http://schemas.microsoft.com/office/drawing/2014/main" id="{F627B92C-7DA5-41DE-A5A5-9A0586D567F5}"/>
            </a:ext>
          </a:extLst>
        </xdr:cNvPr>
        <xdr:cNvCxnSpPr/>
      </xdr:nvCxnSpPr>
      <xdr:spPr>
        <a:xfrm>
          <a:off x="13144500" y="6869811"/>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121412</xdr:rowOff>
    </xdr:from>
    <xdr:to>
      <xdr:col>72</xdr:col>
      <xdr:colOff>38100</xdr:colOff>
      <xdr:row>40</xdr:row>
      <xdr:rowOff>51562</xdr:rowOff>
    </xdr:to>
    <xdr:sp macro="" textlink="">
      <xdr:nvSpPr>
        <xdr:cNvPr id="530" name="楕円 529">
          <a:extLst>
            <a:ext uri="{FF2B5EF4-FFF2-40B4-BE49-F238E27FC236}">
              <a16:creationId xmlns:a16="http://schemas.microsoft.com/office/drawing/2014/main" id="{856854FB-FBB2-4F5C-AF7D-1F0108F2F752}"/>
            </a:ext>
          </a:extLst>
        </xdr:cNvPr>
        <xdr:cNvSpPr/>
      </xdr:nvSpPr>
      <xdr:spPr>
        <a:xfrm>
          <a:off x="12303760" y="68098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xdr:rowOff>
    </xdr:from>
    <xdr:to>
      <xdr:col>76</xdr:col>
      <xdr:colOff>114300</xdr:colOff>
      <xdr:row>40</xdr:row>
      <xdr:rowOff>9906</xdr:rowOff>
    </xdr:to>
    <xdr:cxnSp macro="">
      <xdr:nvCxnSpPr>
        <xdr:cNvPr id="531" name="直線コネクタ 530">
          <a:extLst>
            <a:ext uri="{FF2B5EF4-FFF2-40B4-BE49-F238E27FC236}">
              <a16:creationId xmlns:a16="http://schemas.microsoft.com/office/drawing/2014/main" id="{230AA66A-6F09-4427-A93B-C5504712A94B}"/>
            </a:ext>
          </a:extLst>
        </xdr:cNvPr>
        <xdr:cNvCxnSpPr/>
      </xdr:nvCxnSpPr>
      <xdr:spPr>
        <a:xfrm>
          <a:off x="12346940" y="6858762"/>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43688</xdr:rowOff>
    </xdr:from>
    <xdr:to>
      <xdr:col>67</xdr:col>
      <xdr:colOff>101600</xdr:colOff>
      <xdr:row>39</xdr:row>
      <xdr:rowOff>145288</xdr:rowOff>
    </xdr:to>
    <xdr:sp macro="" textlink="">
      <xdr:nvSpPr>
        <xdr:cNvPr id="532" name="楕円 531">
          <a:extLst>
            <a:ext uri="{FF2B5EF4-FFF2-40B4-BE49-F238E27FC236}">
              <a16:creationId xmlns:a16="http://schemas.microsoft.com/office/drawing/2014/main" id="{E98394F2-AE9E-4B64-A7CD-15EF1ECFE8C3}"/>
            </a:ext>
          </a:extLst>
        </xdr:cNvPr>
        <xdr:cNvSpPr/>
      </xdr:nvSpPr>
      <xdr:spPr>
        <a:xfrm>
          <a:off x="11487150" y="67321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94488</xdr:rowOff>
    </xdr:from>
    <xdr:to>
      <xdr:col>71</xdr:col>
      <xdr:colOff>177800</xdr:colOff>
      <xdr:row>40</xdr:row>
      <xdr:rowOff>762</xdr:rowOff>
    </xdr:to>
    <xdr:cxnSp macro="">
      <xdr:nvCxnSpPr>
        <xdr:cNvPr id="533" name="直線コネクタ 532">
          <a:extLst>
            <a:ext uri="{FF2B5EF4-FFF2-40B4-BE49-F238E27FC236}">
              <a16:creationId xmlns:a16="http://schemas.microsoft.com/office/drawing/2014/main" id="{F7F08F7C-E8C4-4EDB-9DED-D133D96DCE70}"/>
            </a:ext>
          </a:extLst>
        </xdr:cNvPr>
        <xdr:cNvCxnSpPr/>
      </xdr:nvCxnSpPr>
      <xdr:spPr>
        <a:xfrm>
          <a:off x="11541760" y="6784848"/>
          <a:ext cx="80518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7A61F88C-6DD0-403F-9C7A-CDA878A365C6}"/>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8549EF90-59F8-46C4-A3B7-79736A4C0B97}"/>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8525877A-B167-41D6-A4D1-130DD2F8E779}"/>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6C547924-894C-4335-9427-2AFD32B85A54}"/>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65549</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A73B9D4A-6E82-4F16-AA16-458630697A54}"/>
            </a:ext>
          </a:extLst>
        </xdr:cNvPr>
        <xdr:cNvSpPr txBox="1"/>
      </xdr:nvSpPr>
      <xdr:spPr>
        <a:xfrm>
          <a:off x="13738234" y="692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51833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17E2DC30-D4BB-4517-883B-5B5E7FEF0CFE}"/>
            </a:ext>
          </a:extLst>
        </xdr:cNvPr>
        <xdr:cNvSpPr txBox="1"/>
      </xdr:nvSpPr>
      <xdr:spPr>
        <a:xfrm>
          <a:off x="12957184" y="69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42689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80739299-CC07-4BA0-A526-044F93D1717F}"/>
            </a:ext>
          </a:extLst>
        </xdr:cNvPr>
        <xdr:cNvSpPr txBox="1"/>
      </xdr:nvSpPr>
      <xdr:spPr>
        <a:xfrm>
          <a:off x="12171054" y="690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136415</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A592753F-8084-4BCE-961F-04D3A74DFDEE}"/>
            </a:ext>
          </a:extLst>
        </xdr:cNvPr>
        <xdr:cNvSpPr txBox="1"/>
      </xdr:nvSpPr>
      <xdr:spPr>
        <a:xfrm>
          <a:off x="11354444" y="681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31E3FDD0-38F9-4048-A10B-277436B3852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BD0224F0-FF99-49D8-A6E7-E0AF3394CFE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95E9A3C5-F50C-40CD-A514-D86FACC966A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3C6B5022-576D-488F-ACDE-7BE1FBD0B2A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1B3310CA-D4AF-4476-BC3B-CE9139B1B3E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B70F92F-EC51-49C7-A891-5C2A656145C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CDA4773C-8D30-4EE2-AA30-445AF924BC4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E1563027-DB54-45E6-A20E-08B01A07A05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A1369A49-01AE-41B8-99A3-D848C031803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85A547BF-7691-4563-B469-2C533AB457F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9DA70785-1307-4F0C-B3A9-52D833FA106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a:extLst>
            <a:ext uri="{FF2B5EF4-FFF2-40B4-BE49-F238E27FC236}">
              <a16:creationId xmlns:a16="http://schemas.microsoft.com/office/drawing/2014/main" id="{D05C2B67-0A3F-4672-B17A-EB51A9F3A5F0}"/>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0FF9EE30-E93C-4CA6-A727-6B6F17772D2F}"/>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a:extLst>
            <a:ext uri="{FF2B5EF4-FFF2-40B4-BE49-F238E27FC236}">
              <a16:creationId xmlns:a16="http://schemas.microsoft.com/office/drawing/2014/main" id="{0CD0B656-C8A1-4968-81F3-93BAD19BD604}"/>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A3C5C8F2-85F6-4400-9CF9-DB585314F75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a:extLst>
            <a:ext uri="{FF2B5EF4-FFF2-40B4-BE49-F238E27FC236}">
              <a16:creationId xmlns:a16="http://schemas.microsoft.com/office/drawing/2014/main" id="{2EAF5B41-129A-4360-83D6-0C419B304D5E}"/>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3E517184-65AB-425C-908E-90C029821FE4}"/>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a:extLst>
            <a:ext uri="{FF2B5EF4-FFF2-40B4-BE49-F238E27FC236}">
              <a16:creationId xmlns:a16="http://schemas.microsoft.com/office/drawing/2014/main" id="{8DD89362-B8CB-40FE-BD32-3DC1820D20D2}"/>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58DC022B-B505-43BB-883C-2A454437890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733E4792-1ABC-476B-8F6F-C27860AC0710}"/>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93D8F87F-D867-48B9-B25D-0A54DD0E39D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a:extLst>
            <a:ext uri="{FF2B5EF4-FFF2-40B4-BE49-F238E27FC236}">
              <a16:creationId xmlns:a16="http://schemas.microsoft.com/office/drawing/2014/main" id="{F7C00CD5-525E-4169-BEB5-2F4D923D53CC}"/>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22528999-7A5F-408C-820E-410348CE8586}"/>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a:extLst>
            <a:ext uri="{FF2B5EF4-FFF2-40B4-BE49-F238E27FC236}">
              <a16:creationId xmlns:a16="http://schemas.microsoft.com/office/drawing/2014/main" id="{7846C2A0-4A3A-43C6-9AE5-61A19C416D7B}"/>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E8DFA2B1-B51A-4134-8F52-C2BB0BA81854}"/>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a:extLst>
            <a:ext uri="{FF2B5EF4-FFF2-40B4-BE49-F238E27FC236}">
              <a16:creationId xmlns:a16="http://schemas.microsoft.com/office/drawing/2014/main" id="{97B34C8B-3380-4617-A6B4-8A65F55FFA4B}"/>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54F424AC-0C42-4F31-8C05-2741C74053D8}"/>
            </a:ext>
          </a:extLst>
        </xdr:cNvPr>
        <xdr:cNvSpPr txBox="1"/>
      </xdr:nvSpPr>
      <xdr:spPr>
        <a:xfrm>
          <a:off x="19985990" y="680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a:extLst>
            <a:ext uri="{FF2B5EF4-FFF2-40B4-BE49-F238E27FC236}">
              <a16:creationId xmlns:a16="http://schemas.microsoft.com/office/drawing/2014/main" id="{487F88FA-C572-489E-A2BA-7D6B21DE4EFE}"/>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a:extLst>
            <a:ext uri="{FF2B5EF4-FFF2-40B4-BE49-F238E27FC236}">
              <a16:creationId xmlns:a16="http://schemas.microsoft.com/office/drawing/2014/main" id="{2DB9F5F4-40E8-41B2-80CA-B1C080EE213F}"/>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a:extLst>
            <a:ext uri="{FF2B5EF4-FFF2-40B4-BE49-F238E27FC236}">
              <a16:creationId xmlns:a16="http://schemas.microsoft.com/office/drawing/2014/main" id="{2244992C-39FD-49B1-AAE1-8142F8339025}"/>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a:extLst>
            <a:ext uri="{FF2B5EF4-FFF2-40B4-BE49-F238E27FC236}">
              <a16:creationId xmlns:a16="http://schemas.microsoft.com/office/drawing/2014/main" id="{8AC847C0-2693-445A-BD15-4161A9F7B2EC}"/>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a:extLst>
            <a:ext uri="{FF2B5EF4-FFF2-40B4-BE49-F238E27FC236}">
              <a16:creationId xmlns:a16="http://schemas.microsoft.com/office/drawing/2014/main" id="{CD45BC85-8F78-4132-8F81-896B15F75EB4}"/>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52FD0E04-0EF9-45B8-BDEA-9FF2F9F21EE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2C040C60-B4BE-4F51-BC6A-BCD88F13BF0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90844F0-3A23-4D40-BD41-95E1151CBE8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EDDE639-75F0-4DCC-BED6-3B46D602F83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55CEE74-B228-4FE7-813E-A96B04B536E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23114</xdr:rowOff>
    </xdr:from>
    <xdr:to>
      <xdr:col>116</xdr:col>
      <xdr:colOff>114300</xdr:colOff>
      <xdr:row>37</xdr:row>
      <xdr:rowOff>124714</xdr:rowOff>
    </xdr:to>
    <xdr:sp macro="" textlink="">
      <xdr:nvSpPr>
        <xdr:cNvPr id="579" name="楕円 578">
          <a:extLst>
            <a:ext uri="{FF2B5EF4-FFF2-40B4-BE49-F238E27FC236}">
              <a16:creationId xmlns:a16="http://schemas.microsoft.com/office/drawing/2014/main" id="{A3F70906-AC72-4DC1-AF49-7C8DF40A1E01}"/>
            </a:ext>
          </a:extLst>
        </xdr:cNvPr>
        <xdr:cNvSpPr/>
      </xdr:nvSpPr>
      <xdr:spPr>
        <a:xfrm>
          <a:off x="19904710" y="63629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45991</xdr:rowOff>
    </xdr:from>
    <xdr:ext cx="469744" cy="259045"/>
    <xdr:sp macro="" textlink="">
      <xdr:nvSpPr>
        <xdr:cNvPr id="580" name="【認定こども園・幼稚園・保育所】&#10;一人当たり面積該当値テキスト">
          <a:extLst>
            <a:ext uri="{FF2B5EF4-FFF2-40B4-BE49-F238E27FC236}">
              <a16:creationId xmlns:a16="http://schemas.microsoft.com/office/drawing/2014/main" id="{561B0685-7EE1-46A7-92D1-8D6034B856C6}"/>
            </a:ext>
          </a:extLst>
        </xdr:cNvPr>
        <xdr:cNvSpPr txBox="1"/>
      </xdr:nvSpPr>
      <xdr:spPr>
        <a:xfrm>
          <a:off x="19985990"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581" name="楕円 580">
          <a:extLst>
            <a:ext uri="{FF2B5EF4-FFF2-40B4-BE49-F238E27FC236}">
              <a16:creationId xmlns:a16="http://schemas.microsoft.com/office/drawing/2014/main" id="{D2C3EFA7-D44D-4637-A65C-BA33BFFCA807}"/>
            </a:ext>
          </a:extLst>
        </xdr:cNvPr>
        <xdr:cNvSpPr/>
      </xdr:nvSpPr>
      <xdr:spPr>
        <a:xfrm>
          <a:off x="19161760" y="63065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73914</xdr:rowOff>
    </xdr:to>
    <xdr:cxnSp macro="">
      <xdr:nvCxnSpPr>
        <xdr:cNvPr id="582" name="直線コネクタ 581">
          <a:extLst>
            <a:ext uri="{FF2B5EF4-FFF2-40B4-BE49-F238E27FC236}">
              <a16:creationId xmlns:a16="http://schemas.microsoft.com/office/drawing/2014/main" id="{FBD79D4F-2586-499B-9567-5842EA7E4E30}"/>
            </a:ext>
          </a:extLst>
        </xdr:cNvPr>
        <xdr:cNvCxnSpPr/>
      </xdr:nvCxnSpPr>
      <xdr:spPr>
        <a:xfrm>
          <a:off x="19204940" y="6355461"/>
          <a:ext cx="74295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583" name="楕円 582">
          <a:extLst>
            <a:ext uri="{FF2B5EF4-FFF2-40B4-BE49-F238E27FC236}">
              <a16:creationId xmlns:a16="http://schemas.microsoft.com/office/drawing/2014/main" id="{DA25AB23-4CC7-4AD4-A47F-E49D612059D2}"/>
            </a:ext>
          </a:extLst>
        </xdr:cNvPr>
        <xdr:cNvSpPr/>
      </xdr:nvSpPr>
      <xdr:spPr>
        <a:xfrm>
          <a:off x="18345150" y="630656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xdr:rowOff>
    </xdr:from>
    <xdr:to>
      <xdr:col>111</xdr:col>
      <xdr:colOff>177800</xdr:colOff>
      <xdr:row>37</xdr:row>
      <xdr:rowOff>9906</xdr:rowOff>
    </xdr:to>
    <xdr:cxnSp macro="">
      <xdr:nvCxnSpPr>
        <xdr:cNvPr id="584" name="直線コネクタ 583">
          <a:extLst>
            <a:ext uri="{FF2B5EF4-FFF2-40B4-BE49-F238E27FC236}">
              <a16:creationId xmlns:a16="http://schemas.microsoft.com/office/drawing/2014/main" id="{2DCC0B37-8F53-4EB2-831C-F969BD5C868F}"/>
            </a:ext>
          </a:extLst>
        </xdr:cNvPr>
        <xdr:cNvCxnSpPr/>
      </xdr:nvCxnSpPr>
      <xdr:spPr>
        <a:xfrm>
          <a:off x="18399760" y="63554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585" name="楕円 584">
          <a:extLst>
            <a:ext uri="{FF2B5EF4-FFF2-40B4-BE49-F238E27FC236}">
              <a16:creationId xmlns:a16="http://schemas.microsoft.com/office/drawing/2014/main" id="{568FA9A9-1E91-4B83-8F67-DADDCEAEDE1A}"/>
            </a:ext>
          </a:extLst>
        </xdr:cNvPr>
        <xdr:cNvSpPr/>
      </xdr:nvSpPr>
      <xdr:spPr>
        <a:xfrm>
          <a:off x="17547590" y="630199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9906</xdr:rowOff>
    </xdr:to>
    <xdr:cxnSp macro="">
      <xdr:nvCxnSpPr>
        <xdr:cNvPr id="586" name="直線コネクタ 585">
          <a:extLst>
            <a:ext uri="{FF2B5EF4-FFF2-40B4-BE49-F238E27FC236}">
              <a16:creationId xmlns:a16="http://schemas.microsoft.com/office/drawing/2014/main" id="{9F6C3AF3-31BF-4E04-AB9A-8879B67E29F2}"/>
            </a:ext>
          </a:extLst>
        </xdr:cNvPr>
        <xdr:cNvCxnSpPr/>
      </xdr:nvCxnSpPr>
      <xdr:spPr>
        <a:xfrm>
          <a:off x="17602200" y="635088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121412</xdr:rowOff>
    </xdr:from>
    <xdr:to>
      <xdr:col>98</xdr:col>
      <xdr:colOff>38100</xdr:colOff>
      <xdr:row>37</xdr:row>
      <xdr:rowOff>51562</xdr:rowOff>
    </xdr:to>
    <xdr:sp macro="" textlink="">
      <xdr:nvSpPr>
        <xdr:cNvPr id="587" name="楕円 586">
          <a:extLst>
            <a:ext uri="{FF2B5EF4-FFF2-40B4-BE49-F238E27FC236}">
              <a16:creationId xmlns:a16="http://schemas.microsoft.com/office/drawing/2014/main" id="{DD3347B4-1BAD-4F16-85EE-C38543333ADB}"/>
            </a:ext>
          </a:extLst>
        </xdr:cNvPr>
        <xdr:cNvSpPr/>
      </xdr:nvSpPr>
      <xdr:spPr>
        <a:xfrm>
          <a:off x="16761460" y="62955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588" name="直線コネクタ 587">
          <a:extLst>
            <a:ext uri="{FF2B5EF4-FFF2-40B4-BE49-F238E27FC236}">
              <a16:creationId xmlns:a16="http://schemas.microsoft.com/office/drawing/2014/main" id="{E4EB5708-F613-40D3-94BB-2606DD48206C}"/>
            </a:ext>
          </a:extLst>
        </xdr:cNvPr>
        <xdr:cNvCxnSpPr/>
      </xdr:nvCxnSpPr>
      <xdr:spPr>
        <a:xfrm>
          <a:off x="16804640" y="634441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589" name="n_1aveValue【認定こども園・幼稚園・保育所】&#10;一人当たり面積">
          <a:extLst>
            <a:ext uri="{FF2B5EF4-FFF2-40B4-BE49-F238E27FC236}">
              <a16:creationId xmlns:a16="http://schemas.microsoft.com/office/drawing/2014/main" id="{D6E8BAE6-EA3E-4277-BE16-714A6F5ECCEA}"/>
            </a:ext>
          </a:extLst>
        </xdr:cNvPr>
        <xdr:cNvSpPr txBox="1"/>
      </xdr:nvSpPr>
      <xdr:spPr>
        <a:xfrm>
          <a:off x="18982132"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90" name="n_2aveValue【認定こども園・幼稚園・保育所】&#10;一人当たり面積">
          <a:extLst>
            <a:ext uri="{FF2B5EF4-FFF2-40B4-BE49-F238E27FC236}">
              <a16:creationId xmlns:a16="http://schemas.microsoft.com/office/drawing/2014/main" id="{14CAC11E-96D0-497C-96D3-A49C6F47ECBD}"/>
            </a:ext>
          </a:extLst>
        </xdr:cNvPr>
        <xdr:cNvSpPr txBox="1"/>
      </xdr:nvSpPr>
      <xdr:spPr>
        <a:xfrm>
          <a:off x="18182032" y="69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591" name="n_3aveValue【認定こども園・幼稚園・保育所】&#10;一人当たり面積">
          <a:extLst>
            <a:ext uri="{FF2B5EF4-FFF2-40B4-BE49-F238E27FC236}">
              <a16:creationId xmlns:a16="http://schemas.microsoft.com/office/drawing/2014/main" id="{6A82F0F4-E401-4ED0-9251-1B8254090CD0}"/>
            </a:ext>
          </a:extLst>
        </xdr:cNvPr>
        <xdr:cNvSpPr txBox="1"/>
      </xdr:nvSpPr>
      <xdr:spPr>
        <a:xfrm>
          <a:off x="17384472" y="69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92" name="n_4aveValue【認定こども園・幼稚園・保育所】&#10;一人当たり面積">
          <a:extLst>
            <a:ext uri="{FF2B5EF4-FFF2-40B4-BE49-F238E27FC236}">
              <a16:creationId xmlns:a16="http://schemas.microsoft.com/office/drawing/2014/main" id="{A4F918A5-5728-4CBC-BBEC-4B1909B9B998}"/>
            </a:ext>
          </a:extLst>
        </xdr:cNvPr>
        <xdr:cNvSpPr txBox="1"/>
      </xdr:nvSpPr>
      <xdr:spPr>
        <a:xfrm>
          <a:off x="1658881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593" name="n_1mainValue【認定こども園・幼稚園・保育所】&#10;一人当たり面積">
          <a:extLst>
            <a:ext uri="{FF2B5EF4-FFF2-40B4-BE49-F238E27FC236}">
              <a16:creationId xmlns:a16="http://schemas.microsoft.com/office/drawing/2014/main" id="{05703532-E070-4267-A05B-7704A824814B}"/>
            </a:ext>
          </a:extLst>
        </xdr:cNvPr>
        <xdr:cNvSpPr txBox="1"/>
      </xdr:nvSpPr>
      <xdr:spPr>
        <a:xfrm>
          <a:off x="18982132"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594" name="n_2mainValue【認定こども園・幼稚園・保育所】&#10;一人当たり面積">
          <a:extLst>
            <a:ext uri="{FF2B5EF4-FFF2-40B4-BE49-F238E27FC236}">
              <a16:creationId xmlns:a16="http://schemas.microsoft.com/office/drawing/2014/main" id="{60F6FB4E-7FE4-4DBE-B979-0C0CFBA683C4}"/>
            </a:ext>
          </a:extLst>
        </xdr:cNvPr>
        <xdr:cNvSpPr txBox="1"/>
      </xdr:nvSpPr>
      <xdr:spPr>
        <a:xfrm>
          <a:off x="18182032"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72661</xdr:rowOff>
    </xdr:from>
    <xdr:ext cx="469744" cy="259045"/>
    <xdr:sp macro="" textlink="">
      <xdr:nvSpPr>
        <xdr:cNvPr id="595" name="n_3mainValue【認定こども園・幼稚園・保育所】&#10;一人当たり面積">
          <a:extLst>
            <a:ext uri="{FF2B5EF4-FFF2-40B4-BE49-F238E27FC236}">
              <a16:creationId xmlns:a16="http://schemas.microsoft.com/office/drawing/2014/main" id="{FC332BB3-37CA-42AD-9B25-D9790E557C44}"/>
            </a:ext>
          </a:extLst>
        </xdr:cNvPr>
        <xdr:cNvSpPr txBox="1"/>
      </xdr:nvSpPr>
      <xdr:spPr>
        <a:xfrm>
          <a:off x="17384472"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68089</xdr:rowOff>
    </xdr:from>
    <xdr:ext cx="469744" cy="259045"/>
    <xdr:sp macro="" textlink="">
      <xdr:nvSpPr>
        <xdr:cNvPr id="596" name="n_4mainValue【認定こども園・幼稚園・保育所】&#10;一人当たり面積">
          <a:extLst>
            <a:ext uri="{FF2B5EF4-FFF2-40B4-BE49-F238E27FC236}">
              <a16:creationId xmlns:a16="http://schemas.microsoft.com/office/drawing/2014/main" id="{88A65A15-0C8E-4E39-94BB-366A500790E3}"/>
            </a:ext>
          </a:extLst>
        </xdr:cNvPr>
        <xdr:cNvSpPr txBox="1"/>
      </xdr:nvSpPr>
      <xdr:spPr>
        <a:xfrm>
          <a:off x="1658881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99087997-453D-4222-90A1-7EE9452C128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2F72C52A-A3C0-4EA3-9273-66A50F16034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63CFEE6F-0926-4D8A-A739-17E000ACBB9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9D2D21C-E284-476B-AFFB-4EC10C7A7E7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82168D02-1A38-4051-A290-EAAA97C82B2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5F12AD48-CAF1-4F8A-A87E-1AF6153CD07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E3DC09D3-9E1E-48AD-A3F3-FA8E3696F9B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A6D788D3-3A96-451A-9EDE-5CD7CF43F56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98DC0FFA-283A-4A45-8B41-B1E023A00BC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1138E429-8E14-440B-B053-D10A325A482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8D89E050-F0EF-449E-A8C0-A43D5D940C2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E9B4A7C7-7386-4DBC-B470-6E232344A862}"/>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C27B4937-3E61-4FAA-983F-0417E418F852}"/>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10326858-F733-4033-9D07-8C1ADB31F322}"/>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7842945D-5757-4441-AEBB-B41C10FD3F46}"/>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56D063BF-38C4-4E64-B3CE-69ED8CCC4046}"/>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6B34854A-B37D-46B2-82B6-2F19CAD9579C}"/>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6D1FF6E8-507B-4DD8-982E-4B2AA44561E5}"/>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7C488E6A-21F2-415C-BB0C-B6C4085D4128}"/>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EBBD9010-7D1A-49E2-9554-CAAC5CE1854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8418298E-A0CE-4D8C-BD0C-B50DB5E4B8B1}"/>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89EA5AC8-52F2-480A-A17A-68E20842502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a:extLst>
            <a:ext uri="{FF2B5EF4-FFF2-40B4-BE49-F238E27FC236}">
              <a16:creationId xmlns:a16="http://schemas.microsoft.com/office/drawing/2014/main" id="{92B7961F-0A5B-424F-888A-E710FF1A5C52}"/>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AD3B0719-F6E6-4D95-A33E-B7AAAF8736DB}"/>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a:extLst>
            <a:ext uri="{FF2B5EF4-FFF2-40B4-BE49-F238E27FC236}">
              <a16:creationId xmlns:a16="http://schemas.microsoft.com/office/drawing/2014/main" id="{2632C5A4-DC1F-42F9-AA4E-51837026393B}"/>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9F6F1A59-7A52-4F4A-A85F-5BE3E84DA4B8}"/>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a:extLst>
            <a:ext uri="{FF2B5EF4-FFF2-40B4-BE49-F238E27FC236}">
              <a16:creationId xmlns:a16="http://schemas.microsoft.com/office/drawing/2014/main" id="{9DB6CA95-2AB4-4636-9A2B-6BBF9F0C8D0C}"/>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7F0BCDB2-776C-4B27-B846-672FDFCD7469}"/>
            </a:ext>
          </a:extLst>
        </xdr:cNvPr>
        <xdr:cNvSpPr txBox="1"/>
      </xdr:nvSpPr>
      <xdr:spPr>
        <a:xfrm>
          <a:off x="14742160" y="1013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a:extLst>
            <a:ext uri="{FF2B5EF4-FFF2-40B4-BE49-F238E27FC236}">
              <a16:creationId xmlns:a16="http://schemas.microsoft.com/office/drawing/2014/main" id="{1226D24B-353B-4D74-B388-4C1EDF6E182C}"/>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a:extLst>
            <a:ext uri="{FF2B5EF4-FFF2-40B4-BE49-F238E27FC236}">
              <a16:creationId xmlns:a16="http://schemas.microsoft.com/office/drawing/2014/main" id="{5EC56969-804E-48D8-8E11-A6D7CC73C39B}"/>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a:extLst>
            <a:ext uri="{FF2B5EF4-FFF2-40B4-BE49-F238E27FC236}">
              <a16:creationId xmlns:a16="http://schemas.microsoft.com/office/drawing/2014/main" id="{4C40FC2B-92AE-4708-8E74-150E6B3C78C9}"/>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a:extLst>
            <a:ext uri="{FF2B5EF4-FFF2-40B4-BE49-F238E27FC236}">
              <a16:creationId xmlns:a16="http://schemas.microsoft.com/office/drawing/2014/main" id="{8789D3C5-EFCE-428C-B429-6224B9938763}"/>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a:extLst>
            <a:ext uri="{FF2B5EF4-FFF2-40B4-BE49-F238E27FC236}">
              <a16:creationId xmlns:a16="http://schemas.microsoft.com/office/drawing/2014/main" id="{B60FB17E-66C1-4A34-BEAD-9FE5A12192DD}"/>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7E2F773A-2F0E-4E95-A907-7C96844DA30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BABB03AB-42EE-4EB8-9019-ACBBA51E8B7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DA7D41A4-3BCC-42AA-B534-F881FACF81E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13E0DCE7-806C-4A55-9A65-3CA9517FAAC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352F74D1-0FF3-48FD-8CB6-980576F3474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635" name="楕円 634">
          <a:extLst>
            <a:ext uri="{FF2B5EF4-FFF2-40B4-BE49-F238E27FC236}">
              <a16:creationId xmlns:a16="http://schemas.microsoft.com/office/drawing/2014/main" id="{980318CD-F1CC-424B-A44E-FA350F9766D3}"/>
            </a:ext>
          </a:extLst>
        </xdr:cNvPr>
        <xdr:cNvSpPr/>
      </xdr:nvSpPr>
      <xdr:spPr>
        <a:xfrm>
          <a:off x="14649450" y="100388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113809</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D59E9E4D-77ED-457B-AECE-E75C85D43D16}"/>
            </a:ext>
          </a:extLst>
        </xdr:cNvPr>
        <xdr:cNvSpPr txBox="1"/>
      </xdr:nvSpPr>
      <xdr:spPr>
        <a:xfrm>
          <a:off x="1474216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637" name="楕円 636">
          <a:extLst>
            <a:ext uri="{FF2B5EF4-FFF2-40B4-BE49-F238E27FC236}">
              <a16:creationId xmlns:a16="http://schemas.microsoft.com/office/drawing/2014/main" id="{D060CC22-E6FD-4A0D-A5EB-970350998181}"/>
            </a:ext>
          </a:extLst>
        </xdr:cNvPr>
        <xdr:cNvSpPr/>
      </xdr:nvSpPr>
      <xdr:spPr>
        <a:xfrm>
          <a:off x="13887450" y="99736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141732</xdr:rowOff>
    </xdr:to>
    <xdr:cxnSp macro="">
      <xdr:nvCxnSpPr>
        <xdr:cNvPr id="638" name="直線コネクタ 637">
          <a:extLst>
            <a:ext uri="{FF2B5EF4-FFF2-40B4-BE49-F238E27FC236}">
              <a16:creationId xmlns:a16="http://schemas.microsoft.com/office/drawing/2014/main" id="{A9630BA5-AE74-48F4-B46D-ED5ABAF54301}"/>
            </a:ext>
          </a:extLst>
        </xdr:cNvPr>
        <xdr:cNvCxnSpPr/>
      </xdr:nvCxnSpPr>
      <xdr:spPr>
        <a:xfrm>
          <a:off x="13942060" y="10028301"/>
          <a:ext cx="762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39" name="楕円 638">
          <a:extLst>
            <a:ext uri="{FF2B5EF4-FFF2-40B4-BE49-F238E27FC236}">
              <a16:creationId xmlns:a16="http://schemas.microsoft.com/office/drawing/2014/main" id="{FCC94011-B2DD-4D58-8665-D05B95F34264}"/>
            </a:ext>
          </a:extLst>
        </xdr:cNvPr>
        <xdr:cNvSpPr/>
      </xdr:nvSpPr>
      <xdr:spPr>
        <a:xfrm>
          <a:off x="13089890" y="99428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82296</xdr:rowOff>
    </xdr:to>
    <xdr:cxnSp macro="">
      <xdr:nvCxnSpPr>
        <xdr:cNvPr id="640" name="直線コネクタ 639">
          <a:extLst>
            <a:ext uri="{FF2B5EF4-FFF2-40B4-BE49-F238E27FC236}">
              <a16:creationId xmlns:a16="http://schemas.microsoft.com/office/drawing/2014/main" id="{3DB5444B-D33D-4EEA-B6FB-DA4D23443BFE}"/>
            </a:ext>
          </a:extLst>
        </xdr:cNvPr>
        <xdr:cNvCxnSpPr/>
      </xdr:nvCxnSpPr>
      <xdr:spPr>
        <a:xfrm>
          <a:off x="13144500" y="9991725"/>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134366</xdr:rowOff>
    </xdr:from>
    <xdr:to>
      <xdr:col>72</xdr:col>
      <xdr:colOff>38100</xdr:colOff>
      <xdr:row>58</xdr:row>
      <xdr:rowOff>64516</xdr:rowOff>
    </xdr:to>
    <xdr:sp macro="" textlink="">
      <xdr:nvSpPr>
        <xdr:cNvPr id="641" name="楕円 640">
          <a:extLst>
            <a:ext uri="{FF2B5EF4-FFF2-40B4-BE49-F238E27FC236}">
              <a16:creationId xmlns:a16="http://schemas.microsoft.com/office/drawing/2014/main" id="{C61E55B3-8B3A-4704-AB22-18E1EE2F851F}"/>
            </a:ext>
          </a:extLst>
        </xdr:cNvPr>
        <xdr:cNvSpPr/>
      </xdr:nvSpPr>
      <xdr:spPr>
        <a:xfrm>
          <a:off x="12303760" y="9903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xdr:rowOff>
    </xdr:from>
    <xdr:to>
      <xdr:col>76</xdr:col>
      <xdr:colOff>114300</xdr:colOff>
      <xdr:row>58</xdr:row>
      <xdr:rowOff>45720</xdr:rowOff>
    </xdr:to>
    <xdr:cxnSp macro="">
      <xdr:nvCxnSpPr>
        <xdr:cNvPr id="642" name="直線コネクタ 641">
          <a:extLst>
            <a:ext uri="{FF2B5EF4-FFF2-40B4-BE49-F238E27FC236}">
              <a16:creationId xmlns:a16="http://schemas.microsoft.com/office/drawing/2014/main" id="{9B8E1A85-600C-4FB3-9030-B0513B318F9C}"/>
            </a:ext>
          </a:extLst>
        </xdr:cNvPr>
        <xdr:cNvCxnSpPr/>
      </xdr:nvCxnSpPr>
      <xdr:spPr>
        <a:xfrm>
          <a:off x="12346940" y="9961626"/>
          <a:ext cx="79756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643" name="楕円 642">
          <a:extLst>
            <a:ext uri="{FF2B5EF4-FFF2-40B4-BE49-F238E27FC236}">
              <a16:creationId xmlns:a16="http://schemas.microsoft.com/office/drawing/2014/main" id="{E4024562-205D-4F02-A8C0-D9022693B271}"/>
            </a:ext>
          </a:extLst>
        </xdr:cNvPr>
        <xdr:cNvSpPr/>
      </xdr:nvSpPr>
      <xdr:spPr>
        <a:xfrm>
          <a:off x="11487150" y="99054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xdr:rowOff>
    </xdr:from>
    <xdr:to>
      <xdr:col>71</xdr:col>
      <xdr:colOff>177800</xdr:colOff>
      <xdr:row>58</xdr:row>
      <xdr:rowOff>16002</xdr:rowOff>
    </xdr:to>
    <xdr:cxnSp macro="">
      <xdr:nvCxnSpPr>
        <xdr:cNvPr id="644" name="直線コネクタ 643">
          <a:extLst>
            <a:ext uri="{FF2B5EF4-FFF2-40B4-BE49-F238E27FC236}">
              <a16:creationId xmlns:a16="http://schemas.microsoft.com/office/drawing/2014/main" id="{270D3AF2-CC2B-4C15-8F40-9D37A40A6E89}"/>
            </a:ext>
          </a:extLst>
        </xdr:cNvPr>
        <xdr:cNvCxnSpPr/>
      </xdr:nvCxnSpPr>
      <xdr:spPr>
        <a:xfrm flipV="1">
          <a:off x="11541760" y="9961626"/>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645" name="n_1aveValue【学校施設】&#10;有形固定資産減価償却率">
          <a:extLst>
            <a:ext uri="{FF2B5EF4-FFF2-40B4-BE49-F238E27FC236}">
              <a16:creationId xmlns:a16="http://schemas.microsoft.com/office/drawing/2014/main" id="{0978332D-738E-4929-A05D-A434BD23E025}"/>
            </a:ext>
          </a:extLst>
        </xdr:cNvPr>
        <xdr:cNvSpPr txBox="1"/>
      </xdr:nvSpPr>
      <xdr:spPr>
        <a:xfrm>
          <a:off x="13738234" y="102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646" name="n_2aveValue【学校施設】&#10;有形固定資産減価償却率">
          <a:extLst>
            <a:ext uri="{FF2B5EF4-FFF2-40B4-BE49-F238E27FC236}">
              <a16:creationId xmlns:a16="http://schemas.microsoft.com/office/drawing/2014/main" id="{0E340C0F-0709-4291-A90E-A461AF46A415}"/>
            </a:ext>
          </a:extLst>
        </xdr:cNvPr>
        <xdr:cNvSpPr txBox="1"/>
      </xdr:nvSpPr>
      <xdr:spPr>
        <a:xfrm>
          <a:off x="12957184" y="102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47" name="n_3aveValue【学校施設】&#10;有形固定資産減価償却率">
          <a:extLst>
            <a:ext uri="{FF2B5EF4-FFF2-40B4-BE49-F238E27FC236}">
              <a16:creationId xmlns:a16="http://schemas.microsoft.com/office/drawing/2014/main" id="{2C1258A6-A95A-493A-8F0C-F65A62003948}"/>
            </a:ext>
          </a:extLst>
        </xdr:cNvPr>
        <xdr:cNvSpPr txBox="1"/>
      </xdr:nvSpPr>
      <xdr:spPr>
        <a:xfrm>
          <a:off x="1217105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48" name="n_4aveValue【学校施設】&#10;有形固定資産減価償却率">
          <a:extLst>
            <a:ext uri="{FF2B5EF4-FFF2-40B4-BE49-F238E27FC236}">
              <a16:creationId xmlns:a16="http://schemas.microsoft.com/office/drawing/2014/main" id="{62EB7EC2-2E55-4C63-9B46-21338DBFED7A}"/>
            </a:ext>
          </a:extLst>
        </xdr:cNvPr>
        <xdr:cNvSpPr txBox="1"/>
      </xdr:nvSpPr>
      <xdr:spPr>
        <a:xfrm>
          <a:off x="11354444" y="102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649" name="n_1mainValue【学校施設】&#10;有形固定資産減価償却率">
          <a:extLst>
            <a:ext uri="{FF2B5EF4-FFF2-40B4-BE49-F238E27FC236}">
              <a16:creationId xmlns:a16="http://schemas.microsoft.com/office/drawing/2014/main" id="{7CC17132-C6D5-4696-9C23-9F662C755050}"/>
            </a:ext>
          </a:extLst>
        </xdr:cNvPr>
        <xdr:cNvSpPr txBox="1"/>
      </xdr:nvSpPr>
      <xdr:spPr>
        <a:xfrm>
          <a:off x="1373823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650" name="n_2mainValue【学校施設】&#10;有形固定資産減価償却率">
          <a:extLst>
            <a:ext uri="{FF2B5EF4-FFF2-40B4-BE49-F238E27FC236}">
              <a16:creationId xmlns:a16="http://schemas.microsoft.com/office/drawing/2014/main" id="{E89BA926-BECA-4011-8A58-387B733665B4}"/>
            </a:ext>
          </a:extLst>
        </xdr:cNvPr>
        <xdr:cNvSpPr txBox="1"/>
      </xdr:nvSpPr>
      <xdr:spPr>
        <a:xfrm>
          <a:off x="1295718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81043</xdr:rowOff>
    </xdr:from>
    <xdr:ext cx="405111" cy="259045"/>
    <xdr:sp macro="" textlink="">
      <xdr:nvSpPr>
        <xdr:cNvPr id="651" name="n_3mainValue【学校施設】&#10;有形固定資産減価償却率">
          <a:extLst>
            <a:ext uri="{FF2B5EF4-FFF2-40B4-BE49-F238E27FC236}">
              <a16:creationId xmlns:a16="http://schemas.microsoft.com/office/drawing/2014/main" id="{157E63F0-6F46-4E59-8F20-F64D21C9B215}"/>
            </a:ext>
          </a:extLst>
        </xdr:cNvPr>
        <xdr:cNvSpPr txBox="1"/>
      </xdr:nvSpPr>
      <xdr:spPr>
        <a:xfrm>
          <a:off x="12171054" y="968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652" name="n_4mainValue【学校施設】&#10;有形固定資産減価償却率">
          <a:extLst>
            <a:ext uri="{FF2B5EF4-FFF2-40B4-BE49-F238E27FC236}">
              <a16:creationId xmlns:a16="http://schemas.microsoft.com/office/drawing/2014/main" id="{CC0B5273-4C1D-427B-8122-7EC51151E798}"/>
            </a:ext>
          </a:extLst>
        </xdr:cNvPr>
        <xdr:cNvSpPr txBox="1"/>
      </xdr:nvSpPr>
      <xdr:spPr>
        <a:xfrm>
          <a:off x="11354444" y="9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F47878DC-BD57-4136-A95C-C35F85B52E1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B4ED82AF-66DB-4A17-A931-7E40964EA9B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20322702-06CC-4119-B88F-FA7C0859CDE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C90B8BD0-1EEF-43F3-BEEE-C952905105F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12BBB7CF-4A9D-4943-B568-3285DA1460F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49A2FEAB-8A56-4DC3-916D-83A08227D26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823E429B-52F3-4CE6-8CF5-7DFEA976145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C3505B9F-3426-4D70-ADD0-81E1642B7A5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710CD845-6EA1-4804-B015-53B57B7518B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BE388296-50A9-4039-8DCF-D216F693A85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AE1785E9-4213-4DD1-B262-94DF6F6E84F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a:extLst>
            <a:ext uri="{FF2B5EF4-FFF2-40B4-BE49-F238E27FC236}">
              <a16:creationId xmlns:a16="http://schemas.microsoft.com/office/drawing/2014/main" id="{9988133A-3EC0-4ED0-9CD7-F85CF01AB2B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a:extLst>
            <a:ext uri="{FF2B5EF4-FFF2-40B4-BE49-F238E27FC236}">
              <a16:creationId xmlns:a16="http://schemas.microsoft.com/office/drawing/2014/main" id="{498157B1-4FA1-4F8C-B23F-1B73DDDA1C08}"/>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a:extLst>
            <a:ext uri="{FF2B5EF4-FFF2-40B4-BE49-F238E27FC236}">
              <a16:creationId xmlns:a16="http://schemas.microsoft.com/office/drawing/2014/main" id="{29A33059-BD3D-4700-9F96-1ECEB5C9C2C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a:extLst>
            <a:ext uri="{FF2B5EF4-FFF2-40B4-BE49-F238E27FC236}">
              <a16:creationId xmlns:a16="http://schemas.microsoft.com/office/drawing/2014/main" id="{A61CD4DB-DD50-46B4-A08B-1B81E81EC3BB}"/>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a:extLst>
            <a:ext uri="{FF2B5EF4-FFF2-40B4-BE49-F238E27FC236}">
              <a16:creationId xmlns:a16="http://schemas.microsoft.com/office/drawing/2014/main" id="{3D5E143A-33C4-4AFC-9E50-FDA0D067FA51}"/>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a:extLst>
            <a:ext uri="{FF2B5EF4-FFF2-40B4-BE49-F238E27FC236}">
              <a16:creationId xmlns:a16="http://schemas.microsoft.com/office/drawing/2014/main" id="{4B748D56-B61B-43EF-B664-49C8189FAAEE}"/>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a:extLst>
            <a:ext uri="{FF2B5EF4-FFF2-40B4-BE49-F238E27FC236}">
              <a16:creationId xmlns:a16="http://schemas.microsoft.com/office/drawing/2014/main" id="{287BC3E1-B12E-4CFF-AA4F-C7412D37B52D}"/>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a:extLst>
            <a:ext uri="{FF2B5EF4-FFF2-40B4-BE49-F238E27FC236}">
              <a16:creationId xmlns:a16="http://schemas.microsoft.com/office/drawing/2014/main" id="{7F8AB58B-718C-49F4-BEC0-DBDF979FC664}"/>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a:extLst>
            <a:ext uri="{FF2B5EF4-FFF2-40B4-BE49-F238E27FC236}">
              <a16:creationId xmlns:a16="http://schemas.microsoft.com/office/drawing/2014/main" id="{212E803E-14AB-42C0-A550-0F09DC050BB6}"/>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a:extLst>
            <a:ext uri="{FF2B5EF4-FFF2-40B4-BE49-F238E27FC236}">
              <a16:creationId xmlns:a16="http://schemas.microsoft.com/office/drawing/2014/main" id="{6D996468-30C2-470E-BA17-5DCF05D239A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7E8CDB0B-82B4-41E6-87D0-FF25F39CCCC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B1F54D82-10CA-4788-8BEE-3A2A7AD25BC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7DC598AD-3042-4A54-8A26-508DBC42C61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a:extLst>
            <a:ext uri="{FF2B5EF4-FFF2-40B4-BE49-F238E27FC236}">
              <a16:creationId xmlns:a16="http://schemas.microsoft.com/office/drawing/2014/main" id="{9ECFA5F7-4766-44E1-8071-ED082759AE0A}"/>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a:extLst>
            <a:ext uri="{FF2B5EF4-FFF2-40B4-BE49-F238E27FC236}">
              <a16:creationId xmlns:a16="http://schemas.microsoft.com/office/drawing/2014/main" id="{6A63534D-65F7-4695-9826-33CA6A2D08B1}"/>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a:extLst>
            <a:ext uri="{FF2B5EF4-FFF2-40B4-BE49-F238E27FC236}">
              <a16:creationId xmlns:a16="http://schemas.microsoft.com/office/drawing/2014/main" id="{E3C76380-2D6C-49CD-90F4-D84DC4272DB1}"/>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a:extLst>
            <a:ext uri="{FF2B5EF4-FFF2-40B4-BE49-F238E27FC236}">
              <a16:creationId xmlns:a16="http://schemas.microsoft.com/office/drawing/2014/main" id="{5F413FC2-EC14-42EC-8C2C-31C4F5F7ADD6}"/>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a:extLst>
            <a:ext uri="{FF2B5EF4-FFF2-40B4-BE49-F238E27FC236}">
              <a16:creationId xmlns:a16="http://schemas.microsoft.com/office/drawing/2014/main" id="{F5CB0312-F457-45A0-AACD-DF2B67FD944F}"/>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682" name="【学校施設】&#10;一人当たり面積平均値テキスト">
          <a:extLst>
            <a:ext uri="{FF2B5EF4-FFF2-40B4-BE49-F238E27FC236}">
              <a16:creationId xmlns:a16="http://schemas.microsoft.com/office/drawing/2014/main" id="{90F83279-DFE9-40DA-87B1-DC4D8CE324C4}"/>
            </a:ext>
          </a:extLst>
        </xdr:cNvPr>
        <xdr:cNvSpPr txBox="1"/>
      </xdr:nvSpPr>
      <xdr:spPr>
        <a:xfrm>
          <a:off x="19985990" y="10762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a:extLst>
            <a:ext uri="{FF2B5EF4-FFF2-40B4-BE49-F238E27FC236}">
              <a16:creationId xmlns:a16="http://schemas.microsoft.com/office/drawing/2014/main" id="{C796B7F6-44AE-4398-A018-5AC1160FE37E}"/>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a:extLst>
            <a:ext uri="{FF2B5EF4-FFF2-40B4-BE49-F238E27FC236}">
              <a16:creationId xmlns:a16="http://schemas.microsoft.com/office/drawing/2014/main" id="{EF70AEF7-7804-4132-BA3B-E20603C02795}"/>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a:extLst>
            <a:ext uri="{FF2B5EF4-FFF2-40B4-BE49-F238E27FC236}">
              <a16:creationId xmlns:a16="http://schemas.microsoft.com/office/drawing/2014/main" id="{C9179B72-2ED4-4A58-9B9A-082389F44577}"/>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a:extLst>
            <a:ext uri="{FF2B5EF4-FFF2-40B4-BE49-F238E27FC236}">
              <a16:creationId xmlns:a16="http://schemas.microsoft.com/office/drawing/2014/main" id="{5107282F-52DE-4333-8200-7A2A9B2DAADC}"/>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a:extLst>
            <a:ext uri="{FF2B5EF4-FFF2-40B4-BE49-F238E27FC236}">
              <a16:creationId xmlns:a16="http://schemas.microsoft.com/office/drawing/2014/main" id="{9C3AE0BF-76D6-43F3-BD52-25A73BD0665C}"/>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F78E9A44-00C6-462E-95BE-97D390DA4FE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C5B1881C-73C2-4153-A385-F2064C14D81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3C599A8-7AC6-4475-B0A7-DAE0CB0D81D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3DE3338-C4E3-4CA7-B9F6-EC7923DE9552}"/>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5AB9C48-3E9A-4EB7-9096-20939D486C5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153797</xdr:rowOff>
    </xdr:from>
    <xdr:to>
      <xdr:col>116</xdr:col>
      <xdr:colOff>114300</xdr:colOff>
      <xdr:row>64</xdr:row>
      <xdr:rowOff>83947</xdr:rowOff>
    </xdr:to>
    <xdr:sp macro="" textlink="">
      <xdr:nvSpPr>
        <xdr:cNvPr id="693" name="楕円 692">
          <a:extLst>
            <a:ext uri="{FF2B5EF4-FFF2-40B4-BE49-F238E27FC236}">
              <a16:creationId xmlns:a16="http://schemas.microsoft.com/office/drawing/2014/main" id="{5E1A047E-5438-41C2-8AC5-05A6355C6E59}"/>
            </a:ext>
          </a:extLst>
        </xdr:cNvPr>
        <xdr:cNvSpPr/>
      </xdr:nvSpPr>
      <xdr:spPr>
        <a:xfrm>
          <a:off x="19904710" y="109551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84218</xdr:rowOff>
    </xdr:from>
    <xdr:ext cx="469744" cy="259045"/>
    <xdr:sp macro="" textlink="">
      <xdr:nvSpPr>
        <xdr:cNvPr id="694" name="【学校施設】&#10;一人当たり面積該当値テキスト">
          <a:extLst>
            <a:ext uri="{FF2B5EF4-FFF2-40B4-BE49-F238E27FC236}">
              <a16:creationId xmlns:a16="http://schemas.microsoft.com/office/drawing/2014/main" id="{AC929FE1-62B5-4873-A22A-760B045DB16E}"/>
            </a:ext>
          </a:extLst>
        </xdr:cNvPr>
        <xdr:cNvSpPr txBox="1"/>
      </xdr:nvSpPr>
      <xdr:spPr>
        <a:xfrm>
          <a:off x="19985990" y="108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157226</xdr:rowOff>
    </xdr:from>
    <xdr:to>
      <xdr:col>112</xdr:col>
      <xdr:colOff>38100</xdr:colOff>
      <xdr:row>64</xdr:row>
      <xdr:rowOff>87376</xdr:rowOff>
    </xdr:to>
    <xdr:sp macro="" textlink="">
      <xdr:nvSpPr>
        <xdr:cNvPr id="695" name="楕円 694">
          <a:extLst>
            <a:ext uri="{FF2B5EF4-FFF2-40B4-BE49-F238E27FC236}">
              <a16:creationId xmlns:a16="http://schemas.microsoft.com/office/drawing/2014/main" id="{2E75CB68-4526-42DF-B9C5-64A7A84C907B}"/>
            </a:ext>
          </a:extLst>
        </xdr:cNvPr>
        <xdr:cNvSpPr/>
      </xdr:nvSpPr>
      <xdr:spPr>
        <a:xfrm>
          <a:off x="19161760" y="10960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33147</xdr:rowOff>
    </xdr:from>
    <xdr:to>
      <xdr:col>116</xdr:col>
      <xdr:colOff>63500</xdr:colOff>
      <xdr:row>64</xdr:row>
      <xdr:rowOff>36576</xdr:rowOff>
    </xdr:to>
    <xdr:cxnSp macro="">
      <xdr:nvCxnSpPr>
        <xdr:cNvPr id="696" name="直線コネクタ 695">
          <a:extLst>
            <a:ext uri="{FF2B5EF4-FFF2-40B4-BE49-F238E27FC236}">
              <a16:creationId xmlns:a16="http://schemas.microsoft.com/office/drawing/2014/main" id="{B5E78958-640B-4881-99C4-AA3B307119A1}"/>
            </a:ext>
          </a:extLst>
        </xdr:cNvPr>
        <xdr:cNvCxnSpPr/>
      </xdr:nvCxnSpPr>
      <xdr:spPr>
        <a:xfrm flipV="1">
          <a:off x="19204940" y="11004042"/>
          <a:ext cx="74295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97" name="楕円 696">
          <a:extLst>
            <a:ext uri="{FF2B5EF4-FFF2-40B4-BE49-F238E27FC236}">
              <a16:creationId xmlns:a16="http://schemas.microsoft.com/office/drawing/2014/main" id="{AE13C6D7-1EB2-4802-8381-F708B52577DB}"/>
            </a:ext>
          </a:extLst>
        </xdr:cNvPr>
        <xdr:cNvSpPr/>
      </xdr:nvSpPr>
      <xdr:spPr>
        <a:xfrm>
          <a:off x="18345150" y="10962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36576</xdr:rowOff>
    </xdr:from>
    <xdr:to>
      <xdr:col>111</xdr:col>
      <xdr:colOff>177800</xdr:colOff>
      <xdr:row>64</xdr:row>
      <xdr:rowOff>38100</xdr:rowOff>
    </xdr:to>
    <xdr:cxnSp macro="">
      <xdr:nvCxnSpPr>
        <xdr:cNvPr id="698" name="直線コネクタ 697">
          <a:extLst>
            <a:ext uri="{FF2B5EF4-FFF2-40B4-BE49-F238E27FC236}">
              <a16:creationId xmlns:a16="http://schemas.microsoft.com/office/drawing/2014/main" id="{A7358BE4-38BE-47FB-AB99-40AA18E13B0C}"/>
            </a:ext>
          </a:extLst>
        </xdr:cNvPr>
        <xdr:cNvCxnSpPr/>
      </xdr:nvCxnSpPr>
      <xdr:spPr>
        <a:xfrm flipV="1">
          <a:off x="18399760" y="1100937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156083</xdr:rowOff>
    </xdr:from>
    <xdr:to>
      <xdr:col>102</xdr:col>
      <xdr:colOff>165100</xdr:colOff>
      <xdr:row>64</xdr:row>
      <xdr:rowOff>86233</xdr:rowOff>
    </xdr:to>
    <xdr:sp macro="" textlink="">
      <xdr:nvSpPr>
        <xdr:cNvPr id="699" name="楕円 698">
          <a:extLst>
            <a:ext uri="{FF2B5EF4-FFF2-40B4-BE49-F238E27FC236}">
              <a16:creationId xmlns:a16="http://schemas.microsoft.com/office/drawing/2014/main" id="{D3CD9E3E-D4B4-4280-BF27-1D6F06A8D67A}"/>
            </a:ext>
          </a:extLst>
        </xdr:cNvPr>
        <xdr:cNvSpPr/>
      </xdr:nvSpPr>
      <xdr:spPr>
        <a:xfrm>
          <a:off x="17547590" y="109574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35433</xdr:rowOff>
    </xdr:from>
    <xdr:to>
      <xdr:col>107</xdr:col>
      <xdr:colOff>50800</xdr:colOff>
      <xdr:row>64</xdr:row>
      <xdr:rowOff>38100</xdr:rowOff>
    </xdr:to>
    <xdr:cxnSp macro="">
      <xdr:nvCxnSpPr>
        <xdr:cNvPr id="700" name="直線コネクタ 699">
          <a:extLst>
            <a:ext uri="{FF2B5EF4-FFF2-40B4-BE49-F238E27FC236}">
              <a16:creationId xmlns:a16="http://schemas.microsoft.com/office/drawing/2014/main" id="{709A4DD3-E0EC-4645-888A-5B0927240375}"/>
            </a:ext>
          </a:extLst>
        </xdr:cNvPr>
        <xdr:cNvCxnSpPr/>
      </xdr:nvCxnSpPr>
      <xdr:spPr>
        <a:xfrm>
          <a:off x="17602200" y="11008233"/>
          <a:ext cx="79756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159131</xdr:rowOff>
    </xdr:from>
    <xdr:to>
      <xdr:col>98</xdr:col>
      <xdr:colOff>38100</xdr:colOff>
      <xdr:row>64</xdr:row>
      <xdr:rowOff>89281</xdr:rowOff>
    </xdr:to>
    <xdr:sp macro="" textlink="">
      <xdr:nvSpPr>
        <xdr:cNvPr id="701" name="楕円 700">
          <a:extLst>
            <a:ext uri="{FF2B5EF4-FFF2-40B4-BE49-F238E27FC236}">
              <a16:creationId xmlns:a16="http://schemas.microsoft.com/office/drawing/2014/main" id="{5B7FB741-E435-47E7-B807-AB5439C47E37}"/>
            </a:ext>
          </a:extLst>
        </xdr:cNvPr>
        <xdr:cNvSpPr/>
      </xdr:nvSpPr>
      <xdr:spPr>
        <a:xfrm>
          <a:off x="16761460" y="109623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35433</xdr:rowOff>
    </xdr:from>
    <xdr:to>
      <xdr:col>102</xdr:col>
      <xdr:colOff>114300</xdr:colOff>
      <xdr:row>64</xdr:row>
      <xdr:rowOff>38481</xdr:rowOff>
    </xdr:to>
    <xdr:cxnSp macro="">
      <xdr:nvCxnSpPr>
        <xdr:cNvPr id="702" name="直線コネクタ 701">
          <a:extLst>
            <a:ext uri="{FF2B5EF4-FFF2-40B4-BE49-F238E27FC236}">
              <a16:creationId xmlns:a16="http://schemas.microsoft.com/office/drawing/2014/main" id="{A0EFD4D7-57BA-40AA-A42B-1B5445A97D8A}"/>
            </a:ext>
          </a:extLst>
        </xdr:cNvPr>
        <xdr:cNvCxnSpPr/>
      </xdr:nvCxnSpPr>
      <xdr:spPr>
        <a:xfrm flipV="1">
          <a:off x="16804640" y="11008233"/>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703" name="n_1aveValue【学校施設】&#10;一人当たり面積">
          <a:extLst>
            <a:ext uri="{FF2B5EF4-FFF2-40B4-BE49-F238E27FC236}">
              <a16:creationId xmlns:a16="http://schemas.microsoft.com/office/drawing/2014/main" id="{D25F290E-90EE-46D5-A808-97E384729118}"/>
            </a:ext>
          </a:extLst>
        </xdr:cNvPr>
        <xdr:cNvSpPr txBox="1"/>
      </xdr:nvSpPr>
      <xdr:spPr>
        <a:xfrm>
          <a:off x="18982132"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704" name="n_2aveValue【学校施設】&#10;一人当たり面積">
          <a:extLst>
            <a:ext uri="{FF2B5EF4-FFF2-40B4-BE49-F238E27FC236}">
              <a16:creationId xmlns:a16="http://schemas.microsoft.com/office/drawing/2014/main" id="{51A1C16D-B2EF-4DBB-89CF-F711231307A8}"/>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705" name="n_3aveValue【学校施設】&#10;一人当たり面積">
          <a:extLst>
            <a:ext uri="{FF2B5EF4-FFF2-40B4-BE49-F238E27FC236}">
              <a16:creationId xmlns:a16="http://schemas.microsoft.com/office/drawing/2014/main" id="{92618455-1DD7-47BF-A097-BEB885B52149}"/>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706" name="n_4aveValue【学校施設】&#10;一人当たり面積">
          <a:extLst>
            <a:ext uri="{FF2B5EF4-FFF2-40B4-BE49-F238E27FC236}">
              <a16:creationId xmlns:a16="http://schemas.microsoft.com/office/drawing/2014/main" id="{609FC113-A40C-414D-AE3C-323CBEAC52D9}"/>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78503</xdr:rowOff>
    </xdr:from>
    <xdr:ext cx="469744" cy="259045"/>
    <xdr:sp macro="" textlink="">
      <xdr:nvSpPr>
        <xdr:cNvPr id="707" name="n_1mainValue【学校施設】&#10;一人当たり面積">
          <a:extLst>
            <a:ext uri="{FF2B5EF4-FFF2-40B4-BE49-F238E27FC236}">
              <a16:creationId xmlns:a16="http://schemas.microsoft.com/office/drawing/2014/main" id="{7A93609B-5240-4023-BC68-FF04163D6866}"/>
            </a:ext>
          </a:extLst>
        </xdr:cNvPr>
        <xdr:cNvSpPr txBox="1"/>
      </xdr:nvSpPr>
      <xdr:spPr>
        <a:xfrm>
          <a:off x="18982132"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708" name="n_2mainValue【学校施設】&#10;一人当たり面積">
          <a:extLst>
            <a:ext uri="{FF2B5EF4-FFF2-40B4-BE49-F238E27FC236}">
              <a16:creationId xmlns:a16="http://schemas.microsoft.com/office/drawing/2014/main" id="{D83AA790-F629-4410-98CE-4ACE713E939C}"/>
            </a:ext>
          </a:extLst>
        </xdr:cNvPr>
        <xdr:cNvSpPr txBox="1"/>
      </xdr:nvSpPr>
      <xdr:spPr>
        <a:xfrm>
          <a:off x="18182032"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77360</xdr:rowOff>
    </xdr:from>
    <xdr:ext cx="469744" cy="259045"/>
    <xdr:sp macro="" textlink="">
      <xdr:nvSpPr>
        <xdr:cNvPr id="709" name="n_3mainValue【学校施設】&#10;一人当たり面積">
          <a:extLst>
            <a:ext uri="{FF2B5EF4-FFF2-40B4-BE49-F238E27FC236}">
              <a16:creationId xmlns:a16="http://schemas.microsoft.com/office/drawing/2014/main" id="{FA534AD9-8009-4CB5-9C58-A1801AA78638}"/>
            </a:ext>
          </a:extLst>
        </xdr:cNvPr>
        <xdr:cNvSpPr txBox="1"/>
      </xdr:nvSpPr>
      <xdr:spPr>
        <a:xfrm>
          <a:off x="17384472"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80408</xdr:rowOff>
    </xdr:from>
    <xdr:ext cx="469744" cy="259045"/>
    <xdr:sp macro="" textlink="">
      <xdr:nvSpPr>
        <xdr:cNvPr id="710" name="n_4mainValue【学校施設】&#10;一人当たり面積">
          <a:extLst>
            <a:ext uri="{FF2B5EF4-FFF2-40B4-BE49-F238E27FC236}">
              <a16:creationId xmlns:a16="http://schemas.microsoft.com/office/drawing/2014/main" id="{766F80DE-FD63-4978-856D-D1E9DA3BFD52}"/>
            </a:ext>
          </a:extLst>
        </xdr:cNvPr>
        <xdr:cNvSpPr txBox="1"/>
      </xdr:nvSpPr>
      <xdr:spPr>
        <a:xfrm>
          <a:off x="1658881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A1C3B6A4-73B7-4836-9C26-32EFB6B337F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1B4B091D-484F-48F2-873C-5D7327FFC87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C2FB9C8A-9FCA-421D-A71C-1BC5BD02352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3E9AC86-9033-435A-80B1-6212D7B0502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52734AF4-9EE7-41ED-BF28-334A249FAFE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53E793DC-10B9-4EBC-82CF-9B12347B9B5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79CCBA62-1944-4703-BE0D-CA8E0463446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9A2E8CAF-0830-4813-93C2-12D4AA86EB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37B16502-ECD5-49DA-A81C-C64D86AF64D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C211F64D-5F78-4BCD-8993-94479CCAF62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E8687BA2-1CE0-4FFC-91E6-2BEF6CBF23A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052666D1-EB38-41C9-86F4-503B455CB2A7}"/>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2D4A746D-1C0F-4EC1-9C6C-42388459B71D}"/>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0FF2CA63-B334-4CB3-AFD0-497A59B93FA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8410F59F-1CF6-4E7A-B2CF-850B830F57AB}"/>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8809FEA5-FAB9-485C-8817-18CEC32CBC7D}"/>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11273D5B-4779-45C5-8CF2-CFD902B6E244}"/>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7BE514EC-987C-4D23-AB7F-AB8C97DDA48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B4C3A18F-499B-42D6-8B45-4C750E6DD78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C70AF145-701F-44FE-A81D-803CF3D9393B}"/>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D42F6C1C-0F89-4109-979F-B85E73ED184B}"/>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B2674ACE-1938-4B6F-874F-0ECFBCBC928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F0A3F631-18FF-4136-B915-FDAAC38BC2D4}"/>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a:extLst>
            <a:ext uri="{FF2B5EF4-FFF2-40B4-BE49-F238E27FC236}">
              <a16:creationId xmlns:a16="http://schemas.microsoft.com/office/drawing/2014/main" id="{B38C31CB-1F3B-4401-A031-BED442585F73}"/>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20A20291-C6A3-4055-A297-91915C62FFF8}"/>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a:extLst>
            <a:ext uri="{FF2B5EF4-FFF2-40B4-BE49-F238E27FC236}">
              <a16:creationId xmlns:a16="http://schemas.microsoft.com/office/drawing/2014/main" id="{6023C9D4-2BEE-447D-B6E1-4D97D1110172}"/>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42F5BD95-BE57-4D4C-9CE5-D2582D960AD8}"/>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a:extLst>
            <a:ext uri="{FF2B5EF4-FFF2-40B4-BE49-F238E27FC236}">
              <a16:creationId xmlns:a16="http://schemas.microsoft.com/office/drawing/2014/main" id="{629ED271-9683-439A-B0DD-34F5528ED3ED}"/>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a:extLst>
            <a:ext uri="{FF2B5EF4-FFF2-40B4-BE49-F238E27FC236}">
              <a16:creationId xmlns:a16="http://schemas.microsoft.com/office/drawing/2014/main" id="{3F1C2B48-30BA-46CD-AAAA-A4210C129295}"/>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a:extLst>
            <a:ext uri="{FF2B5EF4-FFF2-40B4-BE49-F238E27FC236}">
              <a16:creationId xmlns:a16="http://schemas.microsoft.com/office/drawing/2014/main" id="{0D95525E-A4F8-4F50-8186-0C3509650317}"/>
            </a:ext>
          </a:extLst>
        </xdr:cNvPr>
        <xdr:cNvSpPr txBox="1"/>
      </xdr:nvSpPr>
      <xdr:spPr>
        <a:xfrm>
          <a:off x="14742160" y="1385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a:extLst>
            <a:ext uri="{FF2B5EF4-FFF2-40B4-BE49-F238E27FC236}">
              <a16:creationId xmlns:a16="http://schemas.microsoft.com/office/drawing/2014/main" id="{DD642A8F-2B76-4DE7-993B-30406E751810}"/>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a:extLst>
            <a:ext uri="{FF2B5EF4-FFF2-40B4-BE49-F238E27FC236}">
              <a16:creationId xmlns:a16="http://schemas.microsoft.com/office/drawing/2014/main" id="{927021CE-4A72-46FB-906D-11246B1428D9}"/>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7E0DB864-2BE4-4FCC-85B3-9EF72CAB8509}"/>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a:extLst>
            <a:ext uri="{FF2B5EF4-FFF2-40B4-BE49-F238E27FC236}">
              <a16:creationId xmlns:a16="http://schemas.microsoft.com/office/drawing/2014/main" id="{B059D913-C877-4488-BF5A-D140B19FB7A9}"/>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a:extLst>
            <a:ext uri="{FF2B5EF4-FFF2-40B4-BE49-F238E27FC236}">
              <a16:creationId xmlns:a16="http://schemas.microsoft.com/office/drawing/2014/main" id="{B7354EDB-8C5D-43A7-9390-04A8967DE606}"/>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AA5B961-D2D3-48CE-9B2D-AC5E577BC4D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9AFEC708-EA69-40E0-9291-2156DFB6851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D434BD1B-A3D4-4CE2-87ED-2A99F431900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63CD2BBF-8F6E-484E-81B5-6036E7E65D1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AE1F517-610D-4E0C-AA96-C638E0E9AE4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51" name="楕円 750">
          <a:extLst>
            <a:ext uri="{FF2B5EF4-FFF2-40B4-BE49-F238E27FC236}">
              <a16:creationId xmlns:a16="http://schemas.microsoft.com/office/drawing/2014/main" id="{6369E8B5-F167-4A0E-BFD9-1CFC76402D39}"/>
            </a:ext>
          </a:extLst>
        </xdr:cNvPr>
        <xdr:cNvSpPr/>
      </xdr:nvSpPr>
      <xdr:spPr>
        <a:xfrm>
          <a:off x="146494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52" name="【児童館】&#10;有形固定資産減価償却率該当値テキスト">
          <a:extLst>
            <a:ext uri="{FF2B5EF4-FFF2-40B4-BE49-F238E27FC236}">
              <a16:creationId xmlns:a16="http://schemas.microsoft.com/office/drawing/2014/main" id="{DB2A9064-B588-4784-AF24-A06C91EABF67}"/>
            </a:ext>
          </a:extLst>
        </xdr:cNvPr>
        <xdr:cNvSpPr txBox="1"/>
      </xdr:nvSpPr>
      <xdr:spPr>
        <a:xfrm>
          <a:off x="1474216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53" name="楕円 752">
          <a:extLst>
            <a:ext uri="{FF2B5EF4-FFF2-40B4-BE49-F238E27FC236}">
              <a16:creationId xmlns:a16="http://schemas.microsoft.com/office/drawing/2014/main" id="{4F9478B6-7137-431A-9755-8ED6C35AFA4F}"/>
            </a:ext>
          </a:extLst>
        </xdr:cNvPr>
        <xdr:cNvSpPr/>
      </xdr:nvSpPr>
      <xdr:spPr>
        <a:xfrm>
          <a:off x="138874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54" name="直線コネクタ 753">
          <a:extLst>
            <a:ext uri="{FF2B5EF4-FFF2-40B4-BE49-F238E27FC236}">
              <a16:creationId xmlns:a16="http://schemas.microsoft.com/office/drawing/2014/main" id="{AF58BF9D-3E75-43C5-BA41-AAD40050BDC2}"/>
            </a:ext>
          </a:extLst>
        </xdr:cNvPr>
        <xdr:cNvCxnSpPr/>
      </xdr:nvCxnSpPr>
      <xdr:spPr>
        <a:xfrm>
          <a:off x="13942060" y="148590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55" name="楕円 754">
          <a:extLst>
            <a:ext uri="{FF2B5EF4-FFF2-40B4-BE49-F238E27FC236}">
              <a16:creationId xmlns:a16="http://schemas.microsoft.com/office/drawing/2014/main" id="{0DEABD2F-F032-452D-8183-D8E6A514CE39}"/>
            </a:ext>
          </a:extLst>
        </xdr:cNvPr>
        <xdr:cNvSpPr/>
      </xdr:nvSpPr>
      <xdr:spPr>
        <a:xfrm>
          <a:off x="13089890" y="14804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56" name="直線コネクタ 755">
          <a:extLst>
            <a:ext uri="{FF2B5EF4-FFF2-40B4-BE49-F238E27FC236}">
              <a16:creationId xmlns:a16="http://schemas.microsoft.com/office/drawing/2014/main" id="{A254EDCD-006E-49FD-879B-866BA508EC5B}"/>
            </a:ext>
          </a:extLst>
        </xdr:cNvPr>
        <xdr:cNvCxnSpPr/>
      </xdr:nvCxnSpPr>
      <xdr:spPr>
        <a:xfrm>
          <a:off x="1314450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57" name="楕円 756">
          <a:extLst>
            <a:ext uri="{FF2B5EF4-FFF2-40B4-BE49-F238E27FC236}">
              <a16:creationId xmlns:a16="http://schemas.microsoft.com/office/drawing/2014/main" id="{79988932-67EB-419A-A989-ED1564B98E10}"/>
            </a:ext>
          </a:extLst>
        </xdr:cNvPr>
        <xdr:cNvSpPr/>
      </xdr:nvSpPr>
      <xdr:spPr>
        <a:xfrm>
          <a:off x="123037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58" name="直線コネクタ 757">
          <a:extLst>
            <a:ext uri="{FF2B5EF4-FFF2-40B4-BE49-F238E27FC236}">
              <a16:creationId xmlns:a16="http://schemas.microsoft.com/office/drawing/2014/main" id="{050D7B44-FACD-4090-B047-289CE9C988A2}"/>
            </a:ext>
          </a:extLst>
        </xdr:cNvPr>
        <xdr:cNvCxnSpPr/>
      </xdr:nvCxnSpPr>
      <xdr:spPr>
        <a:xfrm>
          <a:off x="1234694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59" name="楕円 758">
          <a:extLst>
            <a:ext uri="{FF2B5EF4-FFF2-40B4-BE49-F238E27FC236}">
              <a16:creationId xmlns:a16="http://schemas.microsoft.com/office/drawing/2014/main" id="{3123941D-1970-4AEE-ACFC-39A4F757DE82}"/>
            </a:ext>
          </a:extLst>
        </xdr:cNvPr>
        <xdr:cNvSpPr/>
      </xdr:nvSpPr>
      <xdr:spPr>
        <a:xfrm>
          <a:off x="114871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60" name="直線コネクタ 759">
          <a:extLst>
            <a:ext uri="{FF2B5EF4-FFF2-40B4-BE49-F238E27FC236}">
              <a16:creationId xmlns:a16="http://schemas.microsoft.com/office/drawing/2014/main" id="{0DBDAFA7-CD1C-4F7B-8290-A8349580B6AE}"/>
            </a:ext>
          </a:extLst>
        </xdr:cNvPr>
        <xdr:cNvCxnSpPr/>
      </xdr:nvCxnSpPr>
      <xdr:spPr>
        <a:xfrm>
          <a:off x="11541760" y="1485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a:extLst>
            <a:ext uri="{FF2B5EF4-FFF2-40B4-BE49-F238E27FC236}">
              <a16:creationId xmlns:a16="http://schemas.microsoft.com/office/drawing/2014/main" id="{896D667E-337A-4846-912D-D8378432B8C2}"/>
            </a:ext>
          </a:extLst>
        </xdr:cNvPr>
        <xdr:cNvSpPr txBox="1"/>
      </xdr:nvSpPr>
      <xdr:spPr>
        <a:xfrm>
          <a:off x="1373823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a:extLst>
            <a:ext uri="{FF2B5EF4-FFF2-40B4-BE49-F238E27FC236}">
              <a16:creationId xmlns:a16="http://schemas.microsoft.com/office/drawing/2014/main" id="{C47FA737-06E9-4DC9-BD4C-885FFFE4018E}"/>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a:extLst>
            <a:ext uri="{FF2B5EF4-FFF2-40B4-BE49-F238E27FC236}">
              <a16:creationId xmlns:a16="http://schemas.microsoft.com/office/drawing/2014/main" id="{DE03F96D-0B74-4E20-ADDA-2E5B891716B7}"/>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a:extLst>
            <a:ext uri="{FF2B5EF4-FFF2-40B4-BE49-F238E27FC236}">
              <a16:creationId xmlns:a16="http://schemas.microsoft.com/office/drawing/2014/main" id="{81E35AAA-DDB6-4383-A644-247BB81A44B1}"/>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65" name="n_1mainValue【児童館】&#10;有形固定資産減価償却率">
          <a:extLst>
            <a:ext uri="{FF2B5EF4-FFF2-40B4-BE49-F238E27FC236}">
              <a16:creationId xmlns:a16="http://schemas.microsoft.com/office/drawing/2014/main" id="{3225549F-2F37-4623-BBD6-55786BA364B1}"/>
            </a:ext>
          </a:extLst>
        </xdr:cNvPr>
        <xdr:cNvSpPr txBox="1"/>
      </xdr:nvSpPr>
      <xdr:spPr>
        <a:xfrm>
          <a:off x="1371734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66" name="n_2mainValue【児童館】&#10;有形固定資産減価償却率">
          <a:extLst>
            <a:ext uri="{FF2B5EF4-FFF2-40B4-BE49-F238E27FC236}">
              <a16:creationId xmlns:a16="http://schemas.microsoft.com/office/drawing/2014/main" id="{B7FF761B-9406-45EE-80EA-4D8FF1D47E2F}"/>
            </a:ext>
          </a:extLst>
        </xdr:cNvPr>
        <xdr:cNvSpPr txBox="1"/>
      </xdr:nvSpPr>
      <xdr:spPr>
        <a:xfrm>
          <a:off x="1292677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67" name="n_3mainValue【児童館】&#10;有形固定資産減価償却率">
          <a:extLst>
            <a:ext uri="{FF2B5EF4-FFF2-40B4-BE49-F238E27FC236}">
              <a16:creationId xmlns:a16="http://schemas.microsoft.com/office/drawing/2014/main" id="{6E9DEDCC-B61A-47E8-A23C-E53BC032E302}"/>
            </a:ext>
          </a:extLst>
        </xdr:cNvPr>
        <xdr:cNvSpPr txBox="1"/>
      </xdr:nvSpPr>
      <xdr:spPr>
        <a:xfrm>
          <a:off x="1213111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68" name="n_4mainValue【児童館】&#10;有形固定資産減価償却率">
          <a:extLst>
            <a:ext uri="{FF2B5EF4-FFF2-40B4-BE49-F238E27FC236}">
              <a16:creationId xmlns:a16="http://schemas.microsoft.com/office/drawing/2014/main" id="{A2E35C4B-5143-4494-B3D6-547B051C6223}"/>
            </a:ext>
          </a:extLst>
        </xdr:cNvPr>
        <xdr:cNvSpPr txBox="1"/>
      </xdr:nvSpPr>
      <xdr:spPr>
        <a:xfrm>
          <a:off x="113240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F303AE5E-9B77-4EDB-91E2-F7E9CE8581B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B6E67CE4-75D5-43FF-8604-4BA2962F1BD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EE45BDCE-83C5-4D66-84EE-BCA1ECF2E42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55A5383E-5515-4C3F-885F-7178FBB45C3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BB7A5E2A-2CE3-4A2F-9535-F55949ADCAB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D6D51346-169A-4355-9F26-6E7E676B224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B6BB081F-1F86-4714-B02B-F5005E32DA9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A249C178-B593-4E33-BE4A-695A417C483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69E213-BB4F-4FAA-9300-896AD64FBE5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BCB7D2E8-1BCC-4927-854C-42BB2A75A73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F9618AE5-C4FA-4812-86EC-D1037197D96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4542593A-82D1-4F2E-A63A-B2555AD63E2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1A4CA867-AD9B-43EB-A4CE-DE1AC7D834D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682E1BC3-E9E6-4C1E-8CA1-A1B3B05A2C22}"/>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437526B5-FFD4-4E26-BDCF-E8076AA130B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7C4F4CD5-41DA-40BF-811D-D9122DC60294}"/>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306AFBE0-B1AE-42CD-928A-580FBB6E861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6DF19CC3-9111-4CBA-80F7-78DEADE0916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31030F48-56C0-4C87-9BEB-B50896B7DB76}"/>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14A5961E-2F84-41DF-A8C4-F0F18D493E2E}"/>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F08F9DD5-8E50-4C81-9A5B-1EFA742DDD1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2C4744C0-9891-446C-8360-EE15E1A0B78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406CD25E-DA49-4047-AA99-7FBF3B229D4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a:extLst>
            <a:ext uri="{FF2B5EF4-FFF2-40B4-BE49-F238E27FC236}">
              <a16:creationId xmlns:a16="http://schemas.microsoft.com/office/drawing/2014/main" id="{570FDA46-FC5C-4A66-8667-110F3FD52BD0}"/>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a:extLst>
            <a:ext uri="{FF2B5EF4-FFF2-40B4-BE49-F238E27FC236}">
              <a16:creationId xmlns:a16="http://schemas.microsoft.com/office/drawing/2014/main" id="{D8434347-3CE1-410F-A400-A5FAC0E75167}"/>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a:extLst>
            <a:ext uri="{FF2B5EF4-FFF2-40B4-BE49-F238E27FC236}">
              <a16:creationId xmlns:a16="http://schemas.microsoft.com/office/drawing/2014/main" id="{A1441470-90FE-4C8F-8B15-EFA1D2DF9367}"/>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a:extLst>
            <a:ext uri="{FF2B5EF4-FFF2-40B4-BE49-F238E27FC236}">
              <a16:creationId xmlns:a16="http://schemas.microsoft.com/office/drawing/2014/main" id="{3BE814EC-0E3E-4078-B163-B3212EAF1CFD}"/>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a:extLst>
            <a:ext uri="{FF2B5EF4-FFF2-40B4-BE49-F238E27FC236}">
              <a16:creationId xmlns:a16="http://schemas.microsoft.com/office/drawing/2014/main" id="{27CD2CFF-F2F2-4371-AD87-806C30459381}"/>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7" name="【児童館】&#10;一人当たり面積平均値テキスト">
          <a:extLst>
            <a:ext uri="{FF2B5EF4-FFF2-40B4-BE49-F238E27FC236}">
              <a16:creationId xmlns:a16="http://schemas.microsoft.com/office/drawing/2014/main" id="{D64F47F9-F598-43AB-BD68-8F6B6DA0019E}"/>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a:extLst>
            <a:ext uri="{FF2B5EF4-FFF2-40B4-BE49-F238E27FC236}">
              <a16:creationId xmlns:a16="http://schemas.microsoft.com/office/drawing/2014/main" id="{74B12345-D88D-493C-87FD-E2045A7BE283}"/>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a:extLst>
            <a:ext uri="{FF2B5EF4-FFF2-40B4-BE49-F238E27FC236}">
              <a16:creationId xmlns:a16="http://schemas.microsoft.com/office/drawing/2014/main" id="{9DC5AF9F-6626-48CE-83DE-EB9C9D0DC957}"/>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FE38C513-4D66-4B58-BCD7-668F0CA16F48}"/>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a:extLst>
            <a:ext uri="{FF2B5EF4-FFF2-40B4-BE49-F238E27FC236}">
              <a16:creationId xmlns:a16="http://schemas.microsoft.com/office/drawing/2014/main" id="{5BC80A38-3685-473E-877C-41F701809903}"/>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588914C6-DB63-4798-891C-DEC76D5F9343}"/>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58FD97A-4C42-4893-A568-E67ABD21C02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9E86F06-A472-4ACF-A889-4C155E130CC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F3452AE-D80E-4C72-A734-BB800D27042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29F793D1-E066-4B37-A8C8-3F2775A1BE1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556FA4A-0E9C-4C71-9768-91AA805A5A3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8" name="楕円 807">
          <a:extLst>
            <a:ext uri="{FF2B5EF4-FFF2-40B4-BE49-F238E27FC236}">
              <a16:creationId xmlns:a16="http://schemas.microsoft.com/office/drawing/2014/main" id="{FF17B1C2-DDBD-45E8-8968-64271B27AF4A}"/>
            </a:ext>
          </a:extLst>
        </xdr:cNvPr>
        <xdr:cNvSpPr/>
      </xdr:nvSpPr>
      <xdr:spPr>
        <a:xfrm>
          <a:off x="1990471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09" name="【児童館】&#10;一人当たり面積該当値テキスト">
          <a:extLst>
            <a:ext uri="{FF2B5EF4-FFF2-40B4-BE49-F238E27FC236}">
              <a16:creationId xmlns:a16="http://schemas.microsoft.com/office/drawing/2014/main" id="{2E5778FA-3154-4A00-932D-9307D3E34197}"/>
            </a:ext>
          </a:extLst>
        </xdr:cNvPr>
        <xdr:cNvSpPr txBox="1"/>
      </xdr:nvSpPr>
      <xdr:spPr>
        <a:xfrm>
          <a:off x="19985990"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0" name="楕円 809">
          <a:extLst>
            <a:ext uri="{FF2B5EF4-FFF2-40B4-BE49-F238E27FC236}">
              <a16:creationId xmlns:a16="http://schemas.microsoft.com/office/drawing/2014/main" id="{8C047A3C-8160-4CEA-9924-952CF1289675}"/>
            </a:ext>
          </a:extLst>
        </xdr:cNvPr>
        <xdr:cNvSpPr/>
      </xdr:nvSpPr>
      <xdr:spPr>
        <a:xfrm>
          <a:off x="191617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1" name="直線コネクタ 810">
          <a:extLst>
            <a:ext uri="{FF2B5EF4-FFF2-40B4-BE49-F238E27FC236}">
              <a16:creationId xmlns:a16="http://schemas.microsoft.com/office/drawing/2014/main" id="{FDBA09B7-8082-4539-96B7-FF43E5339B57}"/>
            </a:ext>
          </a:extLst>
        </xdr:cNvPr>
        <xdr:cNvCxnSpPr/>
      </xdr:nvCxnSpPr>
      <xdr:spPr>
        <a:xfrm>
          <a:off x="19204940" y="1455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2" name="楕円 811">
          <a:extLst>
            <a:ext uri="{FF2B5EF4-FFF2-40B4-BE49-F238E27FC236}">
              <a16:creationId xmlns:a16="http://schemas.microsoft.com/office/drawing/2014/main" id="{D2AD6130-EE39-47DF-B4D1-172F084FF00A}"/>
            </a:ext>
          </a:extLst>
        </xdr:cNvPr>
        <xdr:cNvSpPr/>
      </xdr:nvSpPr>
      <xdr:spPr>
        <a:xfrm>
          <a:off x="1834515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3" name="直線コネクタ 812">
          <a:extLst>
            <a:ext uri="{FF2B5EF4-FFF2-40B4-BE49-F238E27FC236}">
              <a16:creationId xmlns:a16="http://schemas.microsoft.com/office/drawing/2014/main" id="{C6929BCD-266D-414E-ADBA-1C3467885EBF}"/>
            </a:ext>
          </a:extLst>
        </xdr:cNvPr>
        <xdr:cNvCxnSpPr/>
      </xdr:nvCxnSpPr>
      <xdr:spPr>
        <a:xfrm>
          <a:off x="18399760" y="1455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4" name="楕円 813">
          <a:extLst>
            <a:ext uri="{FF2B5EF4-FFF2-40B4-BE49-F238E27FC236}">
              <a16:creationId xmlns:a16="http://schemas.microsoft.com/office/drawing/2014/main" id="{0CBFFB6D-BE00-4891-88E3-3604DAF17672}"/>
            </a:ext>
          </a:extLst>
        </xdr:cNvPr>
        <xdr:cNvSpPr/>
      </xdr:nvSpPr>
      <xdr:spPr>
        <a:xfrm>
          <a:off x="17547590" y="1449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15" name="直線コネクタ 814">
          <a:extLst>
            <a:ext uri="{FF2B5EF4-FFF2-40B4-BE49-F238E27FC236}">
              <a16:creationId xmlns:a16="http://schemas.microsoft.com/office/drawing/2014/main" id="{4F1238E7-E597-4420-966A-C462C4F5865C}"/>
            </a:ext>
          </a:extLst>
        </xdr:cNvPr>
        <xdr:cNvCxnSpPr/>
      </xdr:nvCxnSpPr>
      <xdr:spPr>
        <a:xfrm>
          <a:off x="1760220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6" name="楕円 815">
          <a:extLst>
            <a:ext uri="{FF2B5EF4-FFF2-40B4-BE49-F238E27FC236}">
              <a16:creationId xmlns:a16="http://schemas.microsoft.com/office/drawing/2014/main" id="{3870D385-2FEB-4D8F-BF31-C4DD681F588F}"/>
            </a:ext>
          </a:extLst>
        </xdr:cNvPr>
        <xdr:cNvSpPr/>
      </xdr:nvSpPr>
      <xdr:spPr>
        <a:xfrm>
          <a:off x="167614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451001D7-F1A9-47C6-8BFF-8A24FD1E325D}"/>
            </a:ext>
          </a:extLst>
        </xdr:cNvPr>
        <xdr:cNvCxnSpPr/>
      </xdr:nvCxnSpPr>
      <xdr:spPr>
        <a:xfrm>
          <a:off x="1680464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18" name="n_1aveValue【児童館】&#10;一人当たり面積">
          <a:extLst>
            <a:ext uri="{FF2B5EF4-FFF2-40B4-BE49-F238E27FC236}">
              <a16:creationId xmlns:a16="http://schemas.microsoft.com/office/drawing/2014/main" id="{CA42A773-0C81-4CB7-B8A5-FF1FD98BF66D}"/>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9" name="n_2aveValue【児童館】&#10;一人当たり面積">
          <a:extLst>
            <a:ext uri="{FF2B5EF4-FFF2-40B4-BE49-F238E27FC236}">
              <a16:creationId xmlns:a16="http://schemas.microsoft.com/office/drawing/2014/main" id="{841FF8B0-C8BD-451E-B36B-07C5F47C1EBC}"/>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0" name="n_3aveValue【児童館】&#10;一人当たり面積">
          <a:extLst>
            <a:ext uri="{FF2B5EF4-FFF2-40B4-BE49-F238E27FC236}">
              <a16:creationId xmlns:a16="http://schemas.microsoft.com/office/drawing/2014/main" id="{BE33B030-6125-4CFF-8645-CB0BCD16B339}"/>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1" name="n_4aveValue【児童館】&#10;一人当たり面積">
          <a:extLst>
            <a:ext uri="{FF2B5EF4-FFF2-40B4-BE49-F238E27FC236}">
              <a16:creationId xmlns:a16="http://schemas.microsoft.com/office/drawing/2014/main" id="{A11C2A69-9A4E-46CC-8174-5D40163EB6B9}"/>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2" name="n_1mainValue【児童館】&#10;一人当たり面積">
          <a:extLst>
            <a:ext uri="{FF2B5EF4-FFF2-40B4-BE49-F238E27FC236}">
              <a16:creationId xmlns:a16="http://schemas.microsoft.com/office/drawing/2014/main" id="{E450D829-8CE7-4FB2-AAC5-BE8EA1DDC0CA}"/>
            </a:ext>
          </a:extLst>
        </xdr:cNvPr>
        <xdr:cNvSpPr txBox="1"/>
      </xdr:nvSpPr>
      <xdr:spPr>
        <a:xfrm>
          <a:off x="189821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3" name="n_2mainValue【児童館】&#10;一人当たり面積">
          <a:extLst>
            <a:ext uri="{FF2B5EF4-FFF2-40B4-BE49-F238E27FC236}">
              <a16:creationId xmlns:a16="http://schemas.microsoft.com/office/drawing/2014/main" id="{902B06CA-BA55-4D28-B559-B5B15EFDF142}"/>
            </a:ext>
          </a:extLst>
        </xdr:cNvPr>
        <xdr:cNvSpPr txBox="1"/>
      </xdr:nvSpPr>
      <xdr:spPr>
        <a:xfrm>
          <a:off x="181820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4" name="n_3mainValue【児童館】&#10;一人当たり面積">
          <a:extLst>
            <a:ext uri="{FF2B5EF4-FFF2-40B4-BE49-F238E27FC236}">
              <a16:creationId xmlns:a16="http://schemas.microsoft.com/office/drawing/2014/main" id="{5B4EDD7A-F536-4BC4-B9B9-32FF6AF80BC2}"/>
            </a:ext>
          </a:extLst>
        </xdr:cNvPr>
        <xdr:cNvSpPr txBox="1"/>
      </xdr:nvSpPr>
      <xdr:spPr>
        <a:xfrm>
          <a:off x="1738447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5" name="n_4mainValue【児童館】&#10;一人当たり面積">
          <a:extLst>
            <a:ext uri="{FF2B5EF4-FFF2-40B4-BE49-F238E27FC236}">
              <a16:creationId xmlns:a16="http://schemas.microsoft.com/office/drawing/2014/main" id="{C739F22D-FEAA-4358-B87D-5CEC46040D13}"/>
            </a:ext>
          </a:extLst>
        </xdr:cNvPr>
        <xdr:cNvSpPr txBox="1"/>
      </xdr:nvSpPr>
      <xdr:spPr>
        <a:xfrm>
          <a:off x="16588817"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F677C1F2-2C49-4F2C-8953-DFEE379FCA4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48E9A21A-496C-4351-8DE1-04A0C510285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54A948B8-305E-4A12-B824-91CDC0797B8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235C2F95-8FF6-4F03-B302-5A3EFBDAAF2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F3CC073F-6B57-4A9B-B802-945F17B4148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D1DDAE0E-2CA1-465A-9EC3-95A4B531DEE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B29F0A7E-B0AE-46EB-B9BE-C1107AA459C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4433D8E8-4845-4C04-A12C-7788BBF9652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9837957B-E230-4535-A892-82B3B117251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7DA8553F-D408-4147-B90F-1AADEB0840E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B6778469-B469-4E32-90EF-A17C322AA16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E3B920F3-2AC0-431C-8EC6-06169FA8898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E980F6F6-AF99-4659-9B13-62B871EC948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63EE0B74-61E8-4C83-BA7A-435DF92E6D1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26826008-E72F-4D2A-850F-3F37BF104080}"/>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D4D6AD9B-D442-45FE-9FD1-129B32C59DE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5D6CB594-8C46-49FF-8005-B8E58A9BF596}"/>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61B5CE6B-34BD-4963-AFBE-384BFA7C587F}"/>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9CECB7D4-153B-46E9-B73C-0ACE14445F1C}"/>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23943C81-C4AE-4670-B9E2-BCAD0D3ACC4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a:extLst>
            <a:ext uri="{FF2B5EF4-FFF2-40B4-BE49-F238E27FC236}">
              <a16:creationId xmlns:a16="http://schemas.microsoft.com/office/drawing/2014/main" id="{92ACC42B-8FAD-4220-9A7D-373A1CDC725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DA689A9E-2252-494E-A4E1-152D659BB49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a:extLst>
            <a:ext uri="{FF2B5EF4-FFF2-40B4-BE49-F238E27FC236}">
              <a16:creationId xmlns:a16="http://schemas.microsoft.com/office/drawing/2014/main" id="{F00BA35F-C516-4CAE-8BB3-3D5CE8A7D2B2}"/>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9E645E8A-85DA-4F9F-A84D-BB9BC9056F6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850" name="直線コネクタ 849">
          <a:extLst>
            <a:ext uri="{FF2B5EF4-FFF2-40B4-BE49-F238E27FC236}">
              <a16:creationId xmlns:a16="http://schemas.microsoft.com/office/drawing/2014/main" id="{70E1170F-53D4-453F-B280-B51CB78D95BA}"/>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851" name="【公民館】&#10;有形固定資産減価償却率最小値テキスト">
          <a:extLst>
            <a:ext uri="{FF2B5EF4-FFF2-40B4-BE49-F238E27FC236}">
              <a16:creationId xmlns:a16="http://schemas.microsoft.com/office/drawing/2014/main" id="{97242DC2-D8E0-47FC-AF6B-A980A2910AC1}"/>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852" name="直線コネクタ 851">
          <a:extLst>
            <a:ext uri="{FF2B5EF4-FFF2-40B4-BE49-F238E27FC236}">
              <a16:creationId xmlns:a16="http://schemas.microsoft.com/office/drawing/2014/main" id="{3F9A9923-FB3C-4D44-BDC1-97ED0A28E3B4}"/>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3" name="【公民館】&#10;有形固定資産減価償却率最大値テキスト">
          <a:extLst>
            <a:ext uri="{FF2B5EF4-FFF2-40B4-BE49-F238E27FC236}">
              <a16:creationId xmlns:a16="http://schemas.microsoft.com/office/drawing/2014/main" id="{54F248CE-9E10-4281-9531-E794483B27B0}"/>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4" name="直線コネクタ 853">
          <a:extLst>
            <a:ext uri="{FF2B5EF4-FFF2-40B4-BE49-F238E27FC236}">
              <a16:creationId xmlns:a16="http://schemas.microsoft.com/office/drawing/2014/main" id="{568A6181-80A3-412A-8D9A-2C6626496032}"/>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855" name="【公民館】&#10;有形固定資産減価償却率平均値テキスト">
          <a:extLst>
            <a:ext uri="{FF2B5EF4-FFF2-40B4-BE49-F238E27FC236}">
              <a16:creationId xmlns:a16="http://schemas.microsoft.com/office/drawing/2014/main" id="{B9180E91-104D-4AD1-9177-99B8C1D6C47E}"/>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56" name="フローチャート: 判断 855">
          <a:extLst>
            <a:ext uri="{FF2B5EF4-FFF2-40B4-BE49-F238E27FC236}">
              <a16:creationId xmlns:a16="http://schemas.microsoft.com/office/drawing/2014/main" id="{DF587767-E957-4661-ADD9-52F96D17BA07}"/>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857" name="フローチャート: 判断 856">
          <a:extLst>
            <a:ext uri="{FF2B5EF4-FFF2-40B4-BE49-F238E27FC236}">
              <a16:creationId xmlns:a16="http://schemas.microsoft.com/office/drawing/2014/main" id="{85F99F32-E427-46A5-8BF4-F6BBCF65A44D}"/>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58" name="フローチャート: 判断 857">
          <a:extLst>
            <a:ext uri="{FF2B5EF4-FFF2-40B4-BE49-F238E27FC236}">
              <a16:creationId xmlns:a16="http://schemas.microsoft.com/office/drawing/2014/main" id="{60224096-9DD7-4ECB-8F10-FFB81763A4E6}"/>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59" name="フローチャート: 判断 858">
          <a:extLst>
            <a:ext uri="{FF2B5EF4-FFF2-40B4-BE49-F238E27FC236}">
              <a16:creationId xmlns:a16="http://schemas.microsoft.com/office/drawing/2014/main" id="{B93CED82-2BA1-4F13-A82E-9D23184E8DAC}"/>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860" name="フローチャート: 判断 859">
          <a:extLst>
            <a:ext uri="{FF2B5EF4-FFF2-40B4-BE49-F238E27FC236}">
              <a16:creationId xmlns:a16="http://schemas.microsoft.com/office/drawing/2014/main" id="{FA24B91A-91A3-4BCC-A1D9-260BEF67575B}"/>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BD7976B-6DA6-4194-B705-454282B5708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8BA783F-387F-4918-978C-3E8A0B67E29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9D0B5D72-7E84-40E8-8D56-D1979F02F0A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1250A1A-4327-4E0D-8707-59FB14425DC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C23823C-7515-47C1-8F1E-4AD92DF66FB6}"/>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866" name="楕円 865">
          <a:extLst>
            <a:ext uri="{FF2B5EF4-FFF2-40B4-BE49-F238E27FC236}">
              <a16:creationId xmlns:a16="http://schemas.microsoft.com/office/drawing/2014/main" id="{BC935AE5-6751-40BF-AE59-00CCF56EAA14}"/>
            </a:ext>
          </a:extLst>
        </xdr:cNvPr>
        <xdr:cNvSpPr/>
      </xdr:nvSpPr>
      <xdr:spPr>
        <a:xfrm>
          <a:off x="14649450" y="17762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867" name="【公民館】&#10;有形固定資産減価償却率該当値テキスト">
          <a:extLst>
            <a:ext uri="{FF2B5EF4-FFF2-40B4-BE49-F238E27FC236}">
              <a16:creationId xmlns:a16="http://schemas.microsoft.com/office/drawing/2014/main" id="{66446A1F-EC45-41E0-B7EF-667F991DDDAF}"/>
            </a:ext>
          </a:extLst>
        </xdr:cNvPr>
        <xdr:cNvSpPr txBox="1"/>
      </xdr:nvSpPr>
      <xdr:spPr>
        <a:xfrm>
          <a:off x="14742160"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868" name="楕円 867">
          <a:extLst>
            <a:ext uri="{FF2B5EF4-FFF2-40B4-BE49-F238E27FC236}">
              <a16:creationId xmlns:a16="http://schemas.microsoft.com/office/drawing/2014/main" id="{26448E17-0BAE-4382-BC20-25A2FB140445}"/>
            </a:ext>
          </a:extLst>
        </xdr:cNvPr>
        <xdr:cNvSpPr/>
      </xdr:nvSpPr>
      <xdr:spPr>
        <a:xfrm>
          <a:off x="13887450" y="177171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156211</xdr:rowOff>
    </xdr:to>
    <xdr:cxnSp macro="">
      <xdr:nvCxnSpPr>
        <xdr:cNvPr id="869" name="直線コネクタ 868">
          <a:extLst>
            <a:ext uri="{FF2B5EF4-FFF2-40B4-BE49-F238E27FC236}">
              <a16:creationId xmlns:a16="http://schemas.microsoft.com/office/drawing/2014/main" id="{0D2A597A-66B0-4641-B6F3-80BDF0B026C1}"/>
            </a:ext>
          </a:extLst>
        </xdr:cNvPr>
        <xdr:cNvCxnSpPr/>
      </xdr:nvCxnSpPr>
      <xdr:spPr>
        <a:xfrm>
          <a:off x="13942060" y="17771745"/>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73025</xdr:rowOff>
    </xdr:from>
    <xdr:to>
      <xdr:col>76</xdr:col>
      <xdr:colOff>165100</xdr:colOff>
      <xdr:row>104</xdr:row>
      <xdr:rowOff>3175</xdr:rowOff>
    </xdr:to>
    <xdr:sp macro="" textlink="">
      <xdr:nvSpPr>
        <xdr:cNvPr id="870" name="楕円 869">
          <a:extLst>
            <a:ext uri="{FF2B5EF4-FFF2-40B4-BE49-F238E27FC236}">
              <a16:creationId xmlns:a16="http://schemas.microsoft.com/office/drawing/2014/main" id="{74474A60-92A4-4754-A1DF-68EED119D129}"/>
            </a:ext>
          </a:extLst>
        </xdr:cNvPr>
        <xdr:cNvSpPr/>
      </xdr:nvSpPr>
      <xdr:spPr>
        <a:xfrm>
          <a:off x="13089890" y="177323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103</xdr:row>
      <xdr:rowOff>123825</xdr:rowOff>
    </xdr:to>
    <xdr:cxnSp macro="">
      <xdr:nvCxnSpPr>
        <xdr:cNvPr id="871" name="直線コネクタ 870">
          <a:extLst>
            <a:ext uri="{FF2B5EF4-FFF2-40B4-BE49-F238E27FC236}">
              <a16:creationId xmlns:a16="http://schemas.microsoft.com/office/drawing/2014/main" id="{81A955CA-CE90-4194-91B7-D7A1FEC8612C}"/>
            </a:ext>
          </a:extLst>
        </xdr:cNvPr>
        <xdr:cNvCxnSpPr/>
      </xdr:nvCxnSpPr>
      <xdr:spPr>
        <a:xfrm flipV="1">
          <a:off x="13144500" y="1777174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27305</xdr:rowOff>
    </xdr:from>
    <xdr:to>
      <xdr:col>72</xdr:col>
      <xdr:colOff>38100</xdr:colOff>
      <xdr:row>103</xdr:row>
      <xdr:rowOff>128905</xdr:rowOff>
    </xdr:to>
    <xdr:sp macro="" textlink="">
      <xdr:nvSpPr>
        <xdr:cNvPr id="872" name="楕円 871">
          <a:extLst>
            <a:ext uri="{FF2B5EF4-FFF2-40B4-BE49-F238E27FC236}">
              <a16:creationId xmlns:a16="http://schemas.microsoft.com/office/drawing/2014/main" id="{E9074CCE-F94E-47E6-B8E7-BA56160BE03D}"/>
            </a:ext>
          </a:extLst>
        </xdr:cNvPr>
        <xdr:cNvSpPr/>
      </xdr:nvSpPr>
      <xdr:spPr>
        <a:xfrm>
          <a:off x="12303760" y="176847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123825</xdr:rowOff>
    </xdr:to>
    <xdr:cxnSp macro="">
      <xdr:nvCxnSpPr>
        <xdr:cNvPr id="873" name="直線コネクタ 872">
          <a:extLst>
            <a:ext uri="{FF2B5EF4-FFF2-40B4-BE49-F238E27FC236}">
              <a16:creationId xmlns:a16="http://schemas.microsoft.com/office/drawing/2014/main" id="{275B27ED-1221-49D2-A689-0C4C656953E3}"/>
            </a:ext>
          </a:extLst>
        </xdr:cNvPr>
        <xdr:cNvCxnSpPr/>
      </xdr:nvCxnSpPr>
      <xdr:spPr>
        <a:xfrm>
          <a:off x="12346940" y="1773745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874" name="楕円 873">
          <a:extLst>
            <a:ext uri="{FF2B5EF4-FFF2-40B4-BE49-F238E27FC236}">
              <a16:creationId xmlns:a16="http://schemas.microsoft.com/office/drawing/2014/main" id="{F795CF23-2603-43A3-8762-348849FDC8BD}"/>
            </a:ext>
          </a:extLst>
        </xdr:cNvPr>
        <xdr:cNvSpPr/>
      </xdr:nvSpPr>
      <xdr:spPr>
        <a:xfrm>
          <a:off x="11487150" y="177133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78105</xdr:rowOff>
    </xdr:from>
    <xdr:to>
      <xdr:col>71</xdr:col>
      <xdr:colOff>177800</xdr:colOff>
      <xdr:row>103</xdr:row>
      <xdr:rowOff>108586</xdr:rowOff>
    </xdr:to>
    <xdr:cxnSp macro="">
      <xdr:nvCxnSpPr>
        <xdr:cNvPr id="875" name="直線コネクタ 874">
          <a:extLst>
            <a:ext uri="{FF2B5EF4-FFF2-40B4-BE49-F238E27FC236}">
              <a16:creationId xmlns:a16="http://schemas.microsoft.com/office/drawing/2014/main" id="{AC3511DD-E280-4F24-9BB5-C488674D00D2}"/>
            </a:ext>
          </a:extLst>
        </xdr:cNvPr>
        <xdr:cNvCxnSpPr/>
      </xdr:nvCxnSpPr>
      <xdr:spPr>
        <a:xfrm flipV="1">
          <a:off x="11541760" y="17737455"/>
          <a:ext cx="80518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876" name="n_1aveValue【公民館】&#10;有形固定資産減価償却率">
          <a:extLst>
            <a:ext uri="{FF2B5EF4-FFF2-40B4-BE49-F238E27FC236}">
              <a16:creationId xmlns:a16="http://schemas.microsoft.com/office/drawing/2014/main" id="{9D77AD84-7A50-415C-BADF-A22B2778CFCC}"/>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877" name="n_2aveValue【公民館】&#10;有形固定資産減価償却率">
          <a:extLst>
            <a:ext uri="{FF2B5EF4-FFF2-40B4-BE49-F238E27FC236}">
              <a16:creationId xmlns:a16="http://schemas.microsoft.com/office/drawing/2014/main" id="{659E3536-08F3-452A-A875-751CE5FB20FD}"/>
            </a:ext>
          </a:extLst>
        </xdr:cNvPr>
        <xdr:cNvSpPr txBox="1"/>
      </xdr:nvSpPr>
      <xdr:spPr>
        <a:xfrm>
          <a:off x="1295718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878" name="n_3aveValue【公民館】&#10;有形固定資産減価償却率">
          <a:extLst>
            <a:ext uri="{FF2B5EF4-FFF2-40B4-BE49-F238E27FC236}">
              <a16:creationId xmlns:a16="http://schemas.microsoft.com/office/drawing/2014/main" id="{194BF07F-80D1-49CA-BAF1-371119C9EEAB}"/>
            </a:ext>
          </a:extLst>
        </xdr:cNvPr>
        <xdr:cNvSpPr txBox="1"/>
      </xdr:nvSpPr>
      <xdr:spPr>
        <a:xfrm>
          <a:off x="1217105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879" name="n_4aveValue【公民館】&#10;有形固定資産減価償却率">
          <a:extLst>
            <a:ext uri="{FF2B5EF4-FFF2-40B4-BE49-F238E27FC236}">
              <a16:creationId xmlns:a16="http://schemas.microsoft.com/office/drawing/2014/main" id="{D77E9BD7-3EF3-479B-BD0E-1112FBFFF63A}"/>
            </a:ext>
          </a:extLst>
        </xdr:cNvPr>
        <xdr:cNvSpPr txBox="1"/>
      </xdr:nvSpPr>
      <xdr:spPr>
        <a:xfrm>
          <a:off x="113544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880" name="n_1mainValue【公民館】&#10;有形固定資産減価償却率">
          <a:extLst>
            <a:ext uri="{FF2B5EF4-FFF2-40B4-BE49-F238E27FC236}">
              <a16:creationId xmlns:a16="http://schemas.microsoft.com/office/drawing/2014/main" id="{4733DEB7-F634-4515-8BA8-621DB088154A}"/>
            </a:ext>
          </a:extLst>
        </xdr:cNvPr>
        <xdr:cNvSpPr txBox="1"/>
      </xdr:nvSpPr>
      <xdr:spPr>
        <a:xfrm>
          <a:off x="1373823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19702</xdr:rowOff>
    </xdr:from>
    <xdr:ext cx="405111" cy="259045"/>
    <xdr:sp macro="" textlink="">
      <xdr:nvSpPr>
        <xdr:cNvPr id="881" name="n_2mainValue【公民館】&#10;有形固定資産減価償却率">
          <a:extLst>
            <a:ext uri="{FF2B5EF4-FFF2-40B4-BE49-F238E27FC236}">
              <a16:creationId xmlns:a16="http://schemas.microsoft.com/office/drawing/2014/main" id="{4ED26B55-DB65-4631-8999-E84091A1F51B}"/>
            </a:ext>
          </a:extLst>
        </xdr:cNvPr>
        <xdr:cNvSpPr txBox="1"/>
      </xdr:nvSpPr>
      <xdr:spPr>
        <a:xfrm>
          <a:off x="12957184" y="1750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145432</xdr:rowOff>
    </xdr:from>
    <xdr:ext cx="405111" cy="259045"/>
    <xdr:sp macro="" textlink="">
      <xdr:nvSpPr>
        <xdr:cNvPr id="882" name="n_3mainValue【公民館】&#10;有形固定資産減価償却率">
          <a:extLst>
            <a:ext uri="{FF2B5EF4-FFF2-40B4-BE49-F238E27FC236}">
              <a16:creationId xmlns:a16="http://schemas.microsoft.com/office/drawing/2014/main" id="{4F6AFB9A-7DCA-4CFC-9743-1C414582ECB9}"/>
            </a:ext>
          </a:extLst>
        </xdr:cNvPr>
        <xdr:cNvSpPr txBox="1"/>
      </xdr:nvSpPr>
      <xdr:spPr>
        <a:xfrm>
          <a:off x="1217105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4463</xdr:rowOff>
    </xdr:from>
    <xdr:ext cx="405111" cy="259045"/>
    <xdr:sp macro="" textlink="">
      <xdr:nvSpPr>
        <xdr:cNvPr id="883" name="n_4mainValue【公民館】&#10;有形固定資産減価償却率">
          <a:extLst>
            <a:ext uri="{FF2B5EF4-FFF2-40B4-BE49-F238E27FC236}">
              <a16:creationId xmlns:a16="http://schemas.microsoft.com/office/drawing/2014/main" id="{CFEB7716-6F54-4E36-AEA2-CFCC82AAA415}"/>
            </a:ext>
          </a:extLst>
        </xdr:cNvPr>
        <xdr:cNvSpPr txBox="1"/>
      </xdr:nvSpPr>
      <xdr:spPr>
        <a:xfrm>
          <a:off x="11354444" y="1749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78C7C902-4FF3-4EF0-A5B9-82CEC6B1861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38A574CB-1091-4B74-AD3F-AE6B526445A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3FE03CDA-2B2C-47FB-9B7E-5EDB0652601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202C0DC8-1DE2-4BAF-B014-989DA17EF5D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A1D294DD-C95B-43CA-A788-DEC731A7648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97C23B0E-F0A2-4A5D-AD5F-F2BF00D91CD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CCA75172-9C6A-4DDE-BD9B-7FED53AE67E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257F5728-0B45-4740-BDF0-E20A98BFD78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A7ADF254-29D9-48A3-9108-A97E5C089CD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BA385553-1C38-4866-8713-6853AAA323E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id="{DD449468-ED24-47EB-8FD2-35E8991988D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id="{648EF3B1-1DB5-4D9B-BC3B-B725D1436956}"/>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id="{A8AAF008-BD72-4DC9-AF62-10FA5CA0B369}"/>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id="{D3AD14F6-A5D6-4037-B946-757D9ABAF39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id="{0D4E98E1-184F-4211-9497-7D242BF17DE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id="{89443BC8-228F-4A05-861A-2DE88B244A29}"/>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id="{42507887-26F0-4937-A735-DED58E1991E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id="{6BE4518E-21E2-4553-AB4D-197E4A9DE37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id="{CF23A0F5-F078-4529-A4C6-D6A9F554BBD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id="{20D188C3-44C8-429D-A0A0-7829C89BF396}"/>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id="{042723FB-884B-445E-BDBB-ED39302C472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id="{89761CFC-0D50-40E4-BF37-BF3414B9C02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1B690B77-74DD-47D5-83C3-CB2988E43B6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9DF45CED-AACE-44B4-9EAE-506D41330D8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9868BD20-38D1-4DF6-B325-ADED6E29581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909" name="直線コネクタ 908">
          <a:extLst>
            <a:ext uri="{FF2B5EF4-FFF2-40B4-BE49-F238E27FC236}">
              <a16:creationId xmlns:a16="http://schemas.microsoft.com/office/drawing/2014/main" id="{E9D9CA6F-CCAF-4FEF-9EA9-FE991D859DBD}"/>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0" name="【公民館】&#10;一人当たり面積最小値テキスト">
          <a:extLst>
            <a:ext uri="{FF2B5EF4-FFF2-40B4-BE49-F238E27FC236}">
              <a16:creationId xmlns:a16="http://schemas.microsoft.com/office/drawing/2014/main" id="{3845B95F-96F3-4774-BE6C-B6BD8F97CB4C}"/>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1" name="直線コネクタ 910">
          <a:extLst>
            <a:ext uri="{FF2B5EF4-FFF2-40B4-BE49-F238E27FC236}">
              <a16:creationId xmlns:a16="http://schemas.microsoft.com/office/drawing/2014/main" id="{FC087FF4-6646-4245-9453-1E052FD2E474}"/>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912" name="【公民館】&#10;一人当たり面積最大値テキスト">
          <a:extLst>
            <a:ext uri="{FF2B5EF4-FFF2-40B4-BE49-F238E27FC236}">
              <a16:creationId xmlns:a16="http://schemas.microsoft.com/office/drawing/2014/main" id="{3A927AC4-421D-43D1-A870-25DA95837B8E}"/>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913" name="直線コネクタ 912">
          <a:extLst>
            <a:ext uri="{FF2B5EF4-FFF2-40B4-BE49-F238E27FC236}">
              <a16:creationId xmlns:a16="http://schemas.microsoft.com/office/drawing/2014/main" id="{73FF93BA-D559-4717-BA81-7524CF27579F}"/>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14" name="【公民館】&#10;一人当たり面積平均値テキスト">
          <a:extLst>
            <a:ext uri="{FF2B5EF4-FFF2-40B4-BE49-F238E27FC236}">
              <a16:creationId xmlns:a16="http://schemas.microsoft.com/office/drawing/2014/main" id="{216FF1B1-4C14-4A1C-9361-4A9F647EB6A1}"/>
            </a:ext>
          </a:extLst>
        </xdr:cNvPr>
        <xdr:cNvSpPr txBox="1"/>
      </xdr:nvSpPr>
      <xdr:spPr>
        <a:xfrm>
          <a:off x="19985990" y="1802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15" name="フローチャート: 判断 914">
          <a:extLst>
            <a:ext uri="{FF2B5EF4-FFF2-40B4-BE49-F238E27FC236}">
              <a16:creationId xmlns:a16="http://schemas.microsoft.com/office/drawing/2014/main" id="{B10750FD-D6AC-4034-9E69-6E1F08683F18}"/>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916" name="フローチャート: 判断 915">
          <a:extLst>
            <a:ext uri="{FF2B5EF4-FFF2-40B4-BE49-F238E27FC236}">
              <a16:creationId xmlns:a16="http://schemas.microsoft.com/office/drawing/2014/main" id="{ED8CD9E3-A594-479F-AD8C-041505AFBF26}"/>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7" name="フローチャート: 判断 916">
          <a:extLst>
            <a:ext uri="{FF2B5EF4-FFF2-40B4-BE49-F238E27FC236}">
              <a16:creationId xmlns:a16="http://schemas.microsoft.com/office/drawing/2014/main" id="{BF86DD83-A77D-41BA-A65C-F844DAFAFA96}"/>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18" name="フローチャート: 判断 917">
          <a:extLst>
            <a:ext uri="{FF2B5EF4-FFF2-40B4-BE49-F238E27FC236}">
              <a16:creationId xmlns:a16="http://schemas.microsoft.com/office/drawing/2014/main" id="{89811747-7DB0-4ADD-AA4D-2BC03B631C63}"/>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19" name="フローチャート: 判断 918">
          <a:extLst>
            <a:ext uri="{FF2B5EF4-FFF2-40B4-BE49-F238E27FC236}">
              <a16:creationId xmlns:a16="http://schemas.microsoft.com/office/drawing/2014/main" id="{D24D9D47-FDDC-4575-A1B6-50B2FF7F3027}"/>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5A4E9DD-ED1A-4BEA-A16C-000ECDCC91C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5C0582B7-A1A2-4F07-AAC0-5054A4C7319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F385C9B7-4BD8-4DD7-ADE7-416B0AAA1F5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7BE4562C-B0F6-47AC-A964-B3DCF4A4633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EEF3888-D097-4884-816A-48D4DB4CC2C0}"/>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925" name="楕円 924">
          <a:extLst>
            <a:ext uri="{FF2B5EF4-FFF2-40B4-BE49-F238E27FC236}">
              <a16:creationId xmlns:a16="http://schemas.microsoft.com/office/drawing/2014/main" id="{73EC26F6-4BDF-4545-BAC5-DC0991024EF2}"/>
            </a:ext>
          </a:extLst>
        </xdr:cNvPr>
        <xdr:cNvSpPr/>
      </xdr:nvSpPr>
      <xdr:spPr>
        <a:xfrm>
          <a:off x="19904710" y="18003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926" name="【公民館】&#10;一人当たり面積該当値テキスト">
          <a:extLst>
            <a:ext uri="{FF2B5EF4-FFF2-40B4-BE49-F238E27FC236}">
              <a16:creationId xmlns:a16="http://schemas.microsoft.com/office/drawing/2014/main" id="{5343E6ED-D12D-44B2-B01F-56575CFC8ABC}"/>
            </a:ext>
          </a:extLst>
        </xdr:cNvPr>
        <xdr:cNvSpPr txBox="1"/>
      </xdr:nvSpPr>
      <xdr:spPr>
        <a:xfrm>
          <a:off x="19985990" y="1785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27" name="楕円 926">
          <a:extLst>
            <a:ext uri="{FF2B5EF4-FFF2-40B4-BE49-F238E27FC236}">
              <a16:creationId xmlns:a16="http://schemas.microsoft.com/office/drawing/2014/main" id="{9292995B-B627-4C2F-93B2-C410B4F54F89}"/>
            </a:ext>
          </a:extLst>
        </xdr:cNvPr>
        <xdr:cNvSpPr/>
      </xdr:nvSpPr>
      <xdr:spPr>
        <a:xfrm>
          <a:off x="19161760" y="18003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928" name="直線コネクタ 927">
          <a:extLst>
            <a:ext uri="{FF2B5EF4-FFF2-40B4-BE49-F238E27FC236}">
              <a16:creationId xmlns:a16="http://schemas.microsoft.com/office/drawing/2014/main" id="{48A3A546-3457-45F1-931B-DE756ACD3CD5}"/>
            </a:ext>
          </a:extLst>
        </xdr:cNvPr>
        <xdr:cNvCxnSpPr/>
      </xdr:nvCxnSpPr>
      <xdr:spPr>
        <a:xfrm>
          <a:off x="19204940" y="1805776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929" name="楕円 928">
          <a:extLst>
            <a:ext uri="{FF2B5EF4-FFF2-40B4-BE49-F238E27FC236}">
              <a16:creationId xmlns:a16="http://schemas.microsoft.com/office/drawing/2014/main" id="{939731C7-D150-4792-9CA9-B3A19BCB37F9}"/>
            </a:ext>
          </a:extLst>
        </xdr:cNvPr>
        <xdr:cNvSpPr/>
      </xdr:nvSpPr>
      <xdr:spPr>
        <a:xfrm>
          <a:off x="18345150" y="18003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930" name="直線コネクタ 929">
          <a:extLst>
            <a:ext uri="{FF2B5EF4-FFF2-40B4-BE49-F238E27FC236}">
              <a16:creationId xmlns:a16="http://schemas.microsoft.com/office/drawing/2014/main" id="{EF89B470-422D-42CD-9064-FE841ECB9808}"/>
            </a:ext>
          </a:extLst>
        </xdr:cNvPr>
        <xdr:cNvCxnSpPr/>
      </xdr:nvCxnSpPr>
      <xdr:spPr>
        <a:xfrm>
          <a:off x="18399760" y="1805776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931" name="楕円 930">
          <a:extLst>
            <a:ext uri="{FF2B5EF4-FFF2-40B4-BE49-F238E27FC236}">
              <a16:creationId xmlns:a16="http://schemas.microsoft.com/office/drawing/2014/main" id="{429965CC-FCE5-4B91-B00B-D5CA13F07562}"/>
            </a:ext>
          </a:extLst>
        </xdr:cNvPr>
        <xdr:cNvSpPr/>
      </xdr:nvSpPr>
      <xdr:spPr>
        <a:xfrm>
          <a:off x="17547590" y="180031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932" name="直線コネクタ 931">
          <a:extLst>
            <a:ext uri="{FF2B5EF4-FFF2-40B4-BE49-F238E27FC236}">
              <a16:creationId xmlns:a16="http://schemas.microsoft.com/office/drawing/2014/main" id="{2D990D7E-BB80-4516-885A-F769C0777F3D}"/>
            </a:ext>
          </a:extLst>
        </xdr:cNvPr>
        <xdr:cNvCxnSpPr/>
      </xdr:nvCxnSpPr>
      <xdr:spPr>
        <a:xfrm>
          <a:off x="17602200" y="180577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3" name="楕円 932">
          <a:extLst>
            <a:ext uri="{FF2B5EF4-FFF2-40B4-BE49-F238E27FC236}">
              <a16:creationId xmlns:a16="http://schemas.microsoft.com/office/drawing/2014/main" id="{7650637E-1A88-472D-9115-828DCE794E2F}"/>
            </a:ext>
          </a:extLst>
        </xdr:cNvPr>
        <xdr:cNvSpPr/>
      </xdr:nvSpPr>
      <xdr:spPr>
        <a:xfrm>
          <a:off x="16761460" y="17986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35379</xdr:rowOff>
    </xdr:from>
    <xdr:to>
      <xdr:col>102</xdr:col>
      <xdr:colOff>114300</xdr:colOff>
      <xdr:row>105</xdr:row>
      <xdr:rowOff>51707</xdr:rowOff>
    </xdr:to>
    <xdr:cxnSp macro="">
      <xdr:nvCxnSpPr>
        <xdr:cNvPr id="934" name="直線コネクタ 933">
          <a:extLst>
            <a:ext uri="{FF2B5EF4-FFF2-40B4-BE49-F238E27FC236}">
              <a16:creationId xmlns:a16="http://schemas.microsoft.com/office/drawing/2014/main" id="{84DCA68A-665F-4CEC-8025-0A460FCB32C7}"/>
            </a:ext>
          </a:extLst>
        </xdr:cNvPr>
        <xdr:cNvCxnSpPr/>
      </xdr:nvCxnSpPr>
      <xdr:spPr>
        <a:xfrm>
          <a:off x="16804640" y="18037629"/>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935" name="n_1aveValue【公民館】&#10;一人当たり面積">
          <a:extLst>
            <a:ext uri="{FF2B5EF4-FFF2-40B4-BE49-F238E27FC236}">
              <a16:creationId xmlns:a16="http://schemas.microsoft.com/office/drawing/2014/main" id="{EFA85AE9-60B7-48C1-A8A2-89F41C2E60C3}"/>
            </a:ext>
          </a:extLst>
        </xdr:cNvPr>
        <xdr:cNvSpPr txBox="1"/>
      </xdr:nvSpPr>
      <xdr:spPr>
        <a:xfrm>
          <a:off x="189821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6" name="n_2aveValue【公民館】&#10;一人当たり面積">
          <a:extLst>
            <a:ext uri="{FF2B5EF4-FFF2-40B4-BE49-F238E27FC236}">
              <a16:creationId xmlns:a16="http://schemas.microsoft.com/office/drawing/2014/main" id="{1DC77112-62F9-4DF5-897A-C3262B87C57E}"/>
            </a:ext>
          </a:extLst>
        </xdr:cNvPr>
        <xdr:cNvSpPr txBox="1"/>
      </xdr:nvSpPr>
      <xdr:spPr>
        <a:xfrm>
          <a:off x="18182032" y="181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37" name="n_3aveValue【公民館】&#10;一人当たり面積">
          <a:extLst>
            <a:ext uri="{FF2B5EF4-FFF2-40B4-BE49-F238E27FC236}">
              <a16:creationId xmlns:a16="http://schemas.microsoft.com/office/drawing/2014/main" id="{8BFA8475-F1A7-458B-9FFF-46A01B6D556F}"/>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38" name="n_4aveValue【公民館】&#10;一人当たり面積">
          <a:extLst>
            <a:ext uri="{FF2B5EF4-FFF2-40B4-BE49-F238E27FC236}">
              <a16:creationId xmlns:a16="http://schemas.microsoft.com/office/drawing/2014/main" id="{FCEC8298-F75D-4CE6-AD79-E3FE339625DF}"/>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39" name="n_1mainValue【公民館】&#10;一人当たり面積">
          <a:extLst>
            <a:ext uri="{FF2B5EF4-FFF2-40B4-BE49-F238E27FC236}">
              <a16:creationId xmlns:a16="http://schemas.microsoft.com/office/drawing/2014/main" id="{55C2A135-4118-4B53-BE44-35C39A0671E9}"/>
            </a:ext>
          </a:extLst>
        </xdr:cNvPr>
        <xdr:cNvSpPr txBox="1"/>
      </xdr:nvSpPr>
      <xdr:spPr>
        <a:xfrm>
          <a:off x="1898213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940" name="n_2mainValue【公民館】&#10;一人当たり面積">
          <a:extLst>
            <a:ext uri="{FF2B5EF4-FFF2-40B4-BE49-F238E27FC236}">
              <a16:creationId xmlns:a16="http://schemas.microsoft.com/office/drawing/2014/main" id="{4C7C6658-6225-4539-87B1-29254E057FF7}"/>
            </a:ext>
          </a:extLst>
        </xdr:cNvPr>
        <xdr:cNvSpPr txBox="1"/>
      </xdr:nvSpPr>
      <xdr:spPr>
        <a:xfrm>
          <a:off x="1818203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941" name="n_3mainValue【公民館】&#10;一人当たり面積">
          <a:extLst>
            <a:ext uri="{FF2B5EF4-FFF2-40B4-BE49-F238E27FC236}">
              <a16:creationId xmlns:a16="http://schemas.microsoft.com/office/drawing/2014/main" id="{A42295F7-C5BE-48AA-93A8-178217BFD0D4}"/>
            </a:ext>
          </a:extLst>
        </xdr:cNvPr>
        <xdr:cNvSpPr txBox="1"/>
      </xdr:nvSpPr>
      <xdr:spPr>
        <a:xfrm>
          <a:off x="1738447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42" name="n_4mainValue【公民館】&#10;一人当たり面積">
          <a:extLst>
            <a:ext uri="{FF2B5EF4-FFF2-40B4-BE49-F238E27FC236}">
              <a16:creationId xmlns:a16="http://schemas.microsoft.com/office/drawing/2014/main" id="{4F322922-E4C4-4366-B2A7-58079ECB6DD0}"/>
            </a:ext>
          </a:extLst>
        </xdr:cNvPr>
        <xdr:cNvSpPr txBox="1"/>
      </xdr:nvSpPr>
      <xdr:spPr>
        <a:xfrm>
          <a:off x="16588817" y="177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583A1FE4-AF59-45A0-9B65-8EF9C95E111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AE3C91E0-E2CF-4474-BC35-D22BB8A208B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631DB888-212E-4D5A-B67D-24D85DAB481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％）です。学校施設や公民館は、類似団体内平均と比較し低い償却率となっています。</a:t>
          </a:r>
        </a:p>
        <a:p>
          <a:r>
            <a:rPr kumimoji="1" lang="ja-JP" altLang="en-US" sz="1300">
              <a:latin typeface="ＭＳ Ｐゴシック" panose="020B0600070205080204" pitchFamily="50" charset="-128"/>
              <a:ea typeface="ＭＳ Ｐゴシック" panose="020B0600070205080204" pitchFamily="50" charset="-128"/>
            </a:rPr>
            <a:t>老朽化した施設について、点検・診断や計画的な予防保全による長寿命化を進めていくなど、公共施設等の適正管理に努めます。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35BF1A-FDEE-4673-A1D2-C6EA5BEFE4C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9581E9-0D83-4919-852F-0CC31CD175A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26F7F0-2B6E-48EB-B0FB-2357EC48F0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D0BC3B-9DF0-4699-A88F-B0A15086501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E306A3-2BC4-43E2-8426-CE6127E589A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E3088B-C42C-407F-AB40-36F9DC2F7C4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FA4141-60F9-4EE4-8F90-81CA5967898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C49483-3C5A-45DC-AF06-F36ADE7BF7E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5D810F-6DBC-4966-9FD7-E3D8C006B0E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58BA80-B92A-45E8-8733-BC8041246B5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137689-0E4D-4A72-9FF0-D3A7D5188FE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73B0FA-3975-4732-8883-E4F3649BAFA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01D0BF-E946-4914-B267-A8AF33D5B25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C49BAD-DF7A-452F-A168-3512E37D8D0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8FBCBB-3155-41B3-9AC8-ED6A41CFC8A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344748-FEBB-4E23-9891-C66C98CA4C1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2AC669-0240-4F13-925D-33F4B0CF926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81EB60-BC7F-4FC8-846B-974A0FF75D3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A4E507-A4EF-404C-A728-B2F49834148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EDA14A-377B-4166-8F3C-4FB859E6A9A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96A67D-2BEB-4F94-8559-A5E1C89D79F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8DF8A5-0F09-415D-BE37-EF98BCE483D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452B49-70E9-4869-A6B9-A6BF90596F9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05F516-E09B-4393-A7CA-795DEB01538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72F4A1-CE87-4590-BC99-48651608B67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9DD2E-3FAB-4C94-9E21-B82185B61F0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59CBF2-2924-41AD-9B54-AC790343D40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F04AB9-87D2-4DAD-BD30-81BA126C23D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53270B-7122-4F27-9DB4-B3887F5B4F5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C96E12-529F-45B1-9ECC-90D0370D951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FD4F157-B3FD-4C2D-909D-752B322E9A8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8B39D8-7738-440A-9986-94FD826A742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1D73F5-DA68-473D-8E90-338C7D67C3F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767C1D-7EFD-40F0-B6B5-24B1F093265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ADA79A-BFBA-4108-8C6A-60B3EF6F2B8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B7954D-6E09-4C5F-8F37-8459E620883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E48728-D617-43D0-9193-FFF91336C9C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E21A8E-0F78-4C07-89E0-B16ED0E4C9E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3D29A8-6A9E-4AD0-A1CC-FCBDFBFBF06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6694B6-E489-445A-A60F-09149EE41501}"/>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D01E19-838D-4936-89D9-20B27F56A9B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925BAE-59B4-4BB3-8B2D-35B89B7936E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D18223E-1445-4393-9B23-D32EE898453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047C881-4E13-442C-8C42-4121ABB1CA8C}"/>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D0E7126-F83B-4A46-8753-E0F27B2A998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6CCF65-64F9-4A0C-A343-DFD7680E494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F2F196-602A-45BD-B3C1-07EFC378365B}"/>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D98EABE-F0E6-4E2D-A175-F617C4D9F116}"/>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C1E2DA1-A270-4526-9345-3480166A9B0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72CA8EF-3CDC-4297-8BC2-29A9C71B0FAE}"/>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1006023-FD1A-43F9-91AE-097C9395FA7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781678-5896-4092-939D-67D4AAA0F2C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1247B73-6532-4D42-9674-1EE30FB7437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FF6EA4E-0BB4-4E51-95BE-D045829A5E29}"/>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8C4479A-156F-4692-80C6-AB45E545F38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C5A32377-4074-41EA-8674-2A6A7CD77F55}"/>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572E4C07-7038-4571-927D-EB3FBB3B0BDE}"/>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6D1C5282-86AD-4BC1-A107-156A48D0B24E}"/>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AD45976E-DC44-4590-A5C4-F45C5C92BA1E}"/>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5AD1C2CA-041B-4331-A563-B96B76CE3433}"/>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8C50DE08-F6C2-429B-86CC-1506E10E4C35}"/>
            </a:ext>
          </a:extLst>
        </xdr:cNvPr>
        <xdr:cNvSpPr txBox="1"/>
      </xdr:nvSpPr>
      <xdr:spPr>
        <a:xfrm>
          <a:off x="421259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1494FE1F-8B33-4C86-8B0E-56CDD3E6623E}"/>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9E338AA1-A840-4411-AF3E-AE1A1BAE13D8}"/>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E7ACCFA3-5C0D-4748-9B40-9391D153657B}"/>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D4E48220-D9F1-4CC9-9660-A7BFE4BBFAD0}"/>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9CC6D15F-89F8-4261-B2D9-B5644833B70D}"/>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F0CFF0-2C52-4028-A736-9A214CC546A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97E8B3-6F65-463E-A967-1160AF2DDA8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89C816-F13D-4CDB-8083-68B1D224C36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EC749F-55C8-4EDF-A189-BCE2086D7BA1}"/>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BE21D8-24F0-4CF7-A9B4-39F4452A5B0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3" name="楕円 72">
          <a:extLst>
            <a:ext uri="{FF2B5EF4-FFF2-40B4-BE49-F238E27FC236}">
              <a16:creationId xmlns:a16="http://schemas.microsoft.com/office/drawing/2014/main" id="{D80D1726-E419-41C0-852E-9CF33A2D1FD2}"/>
            </a:ext>
          </a:extLst>
        </xdr:cNvPr>
        <xdr:cNvSpPr/>
      </xdr:nvSpPr>
      <xdr:spPr>
        <a:xfrm>
          <a:off x="4131310" y="6089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4" name="【図書館】&#10;有形固定資産減価償却率該当値テキスト">
          <a:extLst>
            <a:ext uri="{FF2B5EF4-FFF2-40B4-BE49-F238E27FC236}">
              <a16:creationId xmlns:a16="http://schemas.microsoft.com/office/drawing/2014/main" id="{38E66BD7-1475-4C93-B75A-DD69F4617708}"/>
            </a:ext>
          </a:extLst>
        </xdr:cNvPr>
        <xdr:cNvSpPr txBox="1"/>
      </xdr:nvSpPr>
      <xdr:spPr>
        <a:xfrm>
          <a:off x="421259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53975</xdr:rowOff>
    </xdr:from>
    <xdr:to>
      <xdr:col>20</xdr:col>
      <xdr:colOff>38100</xdr:colOff>
      <xdr:row>35</xdr:row>
      <xdr:rowOff>155575</xdr:rowOff>
    </xdr:to>
    <xdr:sp macro="" textlink="">
      <xdr:nvSpPr>
        <xdr:cNvPr id="75" name="楕円 74">
          <a:extLst>
            <a:ext uri="{FF2B5EF4-FFF2-40B4-BE49-F238E27FC236}">
              <a16:creationId xmlns:a16="http://schemas.microsoft.com/office/drawing/2014/main" id="{BF02B73D-873B-48D2-A863-A3FE4A693279}"/>
            </a:ext>
          </a:extLst>
        </xdr:cNvPr>
        <xdr:cNvSpPr/>
      </xdr:nvSpPr>
      <xdr:spPr>
        <a:xfrm>
          <a:off x="3388360" y="6058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104775</xdr:rowOff>
    </xdr:from>
    <xdr:to>
      <xdr:col>24</xdr:col>
      <xdr:colOff>63500</xdr:colOff>
      <xdr:row>35</xdr:row>
      <xdr:rowOff>137160</xdr:rowOff>
    </xdr:to>
    <xdr:cxnSp macro="">
      <xdr:nvCxnSpPr>
        <xdr:cNvPr id="76" name="直線コネクタ 75">
          <a:extLst>
            <a:ext uri="{FF2B5EF4-FFF2-40B4-BE49-F238E27FC236}">
              <a16:creationId xmlns:a16="http://schemas.microsoft.com/office/drawing/2014/main" id="{069505EE-1C53-498F-B15D-40F47583C614}"/>
            </a:ext>
          </a:extLst>
        </xdr:cNvPr>
        <xdr:cNvCxnSpPr/>
      </xdr:nvCxnSpPr>
      <xdr:spPr>
        <a:xfrm>
          <a:off x="3431540" y="610362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xdr:rowOff>
    </xdr:from>
    <xdr:to>
      <xdr:col>15</xdr:col>
      <xdr:colOff>101600</xdr:colOff>
      <xdr:row>35</xdr:row>
      <xdr:rowOff>113665</xdr:rowOff>
    </xdr:to>
    <xdr:sp macro="" textlink="">
      <xdr:nvSpPr>
        <xdr:cNvPr id="77" name="楕円 76">
          <a:extLst>
            <a:ext uri="{FF2B5EF4-FFF2-40B4-BE49-F238E27FC236}">
              <a16:creationId xmlns:a16="http://schemas.microsoft.com/office/drawing/2014/main" id="{2A97E8D5-9D8A-4533-B2FB-1EDF44F67BCE}"/>
            </a:ext>
          </a:extLst>
        </xdr:cNvPr>
        <xdr:cNvSpPr/>
      </xdr:nvSpPr>
      <xdr:spPr>
        <a:xfrm>
          <a:off x="2571750" y="60166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35</xdr:row>
      <xdr:rowOff>104775</xdr:rowOff>
    </xdr:to>
    <xdr:cxnSp macro="">
      <xdr:nvCxnSpPr>
        <xdr:cNvPr id="78" name="直線コネクタ 77">
          <a:extLst>
            <a:ext uri="{FF2B5EF4-FFF2-40B4-BE49-F238E27FC236}">
              <a16:creationId xmlns:a16="http://schemas.microsoft.com/office/drawing/2014/main" id="{2B1F8636-6E00-419E-B9CE-4485E402416F}"/>
            </a:ext>
          </a:extLst>
        </xdr:cNvPr>
        <xdr:cNvCxnSpPr/>
      </xdr:nvCxnSpPr>
      <xdr:spPr>
        <a:xfrm>
          <a:off x="2626360" y="605980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xdr:rowOff>
    </xdr:from>
    <xdr:to>
      <xdr:col>10</xdr:col>
      <xdr:colOff>165100</xdr:colOff>
      <xdr:row>39</xdr:row>
      <xdr:rowOff>117475</xdr:rowOff>
    </xdr:to>
    <xdr:sp macro="" textlink="">
      <xdr:nvSpPr>
        <xdr:cNvPr id="79" name="楕円 78">
          <a:extLst>
            <a:ext uri="{FF2B5EF4-FFF2-40B4-BE49-F238E27FC236}">
              <a16:creationId xmlns:a16="http://schemas.microsoft.com/office/drawing/2014/main" id="{6847109D-C1E8-40AB-9785-6991B723F6A4}"/>
            </a:ext>
          </a:extLst>
        </xdr:cNvPr>
        <xdr:cNvSpPr/>
      </xdr:nvSpPr>
      <xdr:spPr>
        <a:xfrm>
          <a:off x="1774190" y="67062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62865</xdr:rowOff>
    </xdr:from>
    <xdr:to>
      <xdr:col>15</xdr:col>
      <xdr:colOff>50800</xdr:colOff>
      <xdr:row>39</xdr:row>
      <xdr:rowOff>66675</xdr:rowOff>
    </xdr:to>
    <xdr:cxnSp macro="">
      <xdr:nvCxnSpPr>
        <xdr:cNvPr id="80" name="直線コネクタ 79">
          <a:extLst>
            <a:ext uri="{FF2B5EF4-FFF2-40B4-BE49-F238E27FC236}">
              <a16:creationId xmlns:a16="http://schemas.microsoft.com/office/drawing/2014/main" id="{75A7E8AA-9C4E-47F9-AD8F-F9AB48927899}"/>
            </a:ext>
          </a:extLst>
        </xdr:cNvPr>
        <xdr:cNvCxnSpPr/>
      </xdr:nvCxnSpPr>
      <xdr:spPr>
        <a:xfrm flipV="1">
          <a:off x="1828800" y="6059805"/>
          <a:ext cx="79756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6350</xdr:rowOff>
    </xdr:from>
    <xdr:to>
      <xdr:col>6</xdr:col>
      <xdr:colOff>38100</xdr:colOff>
      <xdr:row>39</xdr:row>
      <xdr:rowOff>107950</xdr:rowOff>
    </xdr:to>
    <xdr:sp macro="" textlink="">
      <xdr:nvSpPr>
        <xdr:cNvPr id="81" name="楕円 80">
          <a:extLst>
            <a:ext uri="{FF2B5EF4-FFF2-40B4-BE49-F238E27FC236}">
              <a16:creationId xmlns:a16="http://schemas.microsoft.com/office/drawing/2014/main" id="{3A8A701F-9A66-4850-8F65-1CFBB9DB01FE}"/>
            </a:ext>
          </a:extLst>
        </xdr:cNvPr>
        <xdr:cNvSpPr/>
      </xdr:nvSpPr>
      <xdr:spPr>
        <a:xfrm>
          <a:off x="988060" y="6694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57150</xdr:rowOff>
    </xdr:from>
    <xdr:to>
      <xdr:col>10</xdr:col>
      <xdr:colOff>114300</xdr:colOff>
      <xdr:row>39</xdr:row>
      <xdr:rowOff>66675</xdr:rowOff>
    </xdr:to>
    <xdr:cxnSp macro="">
      <xdr:nvCxnSpPr>
        <xdr:cNvPr id="82" name="直線コネクタ 81">
          <a:extLst>
            <a:ext uri="{FF2B5EF4-FFF2-40B4-BE49-F238E27FC236}">
              <a16:creationId xmlns:a16="http://schemas.microsoft.com/office/drawing/2014/main" id="{859E2EFD-4D99-4859-A252-B90DA00931BC}"/>
            </a:ext>
          </a:extLst>
        </xdr:cNvPr>
        <xdr:cNvCxnSpPr/>
      </xdr:nvCxnSpPr>
      <xdr:spPr>
        <a:xfrm>
          <a:off x="1031240" y="673989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A25A4416-4BB4-4172-94F8-590D0EE697C4}"/>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89AD1B6A-8A46-4334-B6F6-111EEF5D4C24}"/>
            </a:ext>
          </a:extLst>
        </xdr:cNvPr>
        <xdr:cNvSpPr txBox="1"/>
      </xdr:nvSpPr>
      <xdr:spPr>
        <a:xfrm>
          <a:off x="24390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A81BA604-6F18-4101-97F6-E0D786FB74BE}"/>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67DBE92E-C897-4BC5-9ED8-BC0970557BDF}"/>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652</xdr:rowOff>
    </xdr:from>
    <xdr:ext cx="405111" cy="259045"/>
    <xdr:sp macro="" textlink="">
      <xdr:nvSpPr>
        <xdr:cNvPr id="87" name="n_1mainValue【図書館】&#10;有形固定資産減価償却率">
          <a:extLst>
            <a:ext uri="{FF2B5EF4-FFF2-40B4-BE49-F238E27FC236}">
              <a16:creationId xmlns:a16="http://schemas.microsoft.com/office/drawing/2014/main" id="{3E0F961D-E445-4490-A5C8-070B0F72D485}"/>
            </a:ext>
          </a:extLst>
        </xdr:cNvPr>
        <xdr:cNvSpPr txBox="1"/>
      </xdr:nvSpPr>
      <xdr:spPr>
        <a:xfrm>
          <a:off x="32391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130192</xdr:rowOff>
    </xdr:from>
    <xdr:ext cx="405111" cy="259045"/>
    <xdr:sp macro="" textlink="">
      <xdr:nvSpPr>
        <xdr:cNvPr id="88" name="n_2mainValue【図書館】&#10;有形固定資産減価償却率">
          <a:extLst>
            <a:ext uri="{FF2B5EF4-FFF2-40B4-BE49-F238E27FC236}">
              <a16:creationId xmlns:a16="http://schemas.microsoft.com/office/drawing/2014/main" id="{15CF368B-DC86-4740-8E94-3F4F8E5A88D1}"/>
            </a:ext>
          </a:extLst>
        </xdr:cNvPr>
        <xdr:cNvSpPr txBox="1"/>
      </xdr:nvSpPr>
      <xdr:spPr>
        <a:xfrm>
          <a:off x="2439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108602</xdr:rowOff>
    </xdr:from>
    <xdr:ext cx="405111" cy="259045"/>
    <xdr:sp macro="" textlink="">
      <xdr:nvSpPr>
        <xdr:cNvPr id="89" name="n_3mainValue【図書館】&#10;有形固定資産減価償却率">
          <a:extLst>
            <a:ext uri="{FF2B5EF4-FFF2-40B4-BE49-F238E27FC236}">
              <a16:creationId xmlns:a16="http://schemas.microsoft.com/office/drawing/2014/main" id="{AA08F010-EB3F-4D31-9F55-1FCFE1A88A15}"/>
            </a:ext>
          </a:extLst>
        </xdr:cNvPr>
        <xdr:cNvSpPr txBox="1"/>
      </xdr:nvSpPr>
      <xdr:spPr>
        <a:xfrm>
          <a:off x="164148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99077</xdr:rowOff>
    </xdr:from>
    <xdr:ext cx="405111" cy="259045"/>
    <xdr:sp macro="" textlink="">
      <xdr:nvSpPr>
        <xdr:cNvPr id="90" name="n_4mainValue【図書館】&#10;有形固定資産減価償却率">
          <a:extLst>
            <a:ext uri="{FF2B5EF4-FFF2-40B4-BE49-F238E27FC236}">
              <a16:creationId xmlns:a16="http://schemas.microsoft.com/office/drawing/2014/main" id="{E735D7BE-E97A-4AB2-B07E-5753FBD04F65}"/>
            </a:ext>
          </a:extLst>
        </xdr:cNvPr>
        <xdr:cNvSpPr txBox="1"/>
      </xdr:nvSpPr>
      <xdr:spPr>
        <a:xfrm>
          <a:off x="85535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6353F58-4321-4C1C-9DC1-E1237265F8C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D1283FE-7690-496C-BB3A-A85603367C5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4C6F2AD-6019-4BB1-84F9-1102782CB5F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553B3E-D533-463C-9FBB-E5340A3161D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C328465-E9E7-4341-841E-2988CD2D6BD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9A7B580-08F6-4A63-908C-D77B670AC06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E2E793F-95E8-4839-89DB-E67A49F5E2A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61405FA-622B-4D86-BAE2-F5E3352A74C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C63AFE1F-F02F-478C-B628-6B25F3A848F9}"/>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C82D706-2E8B-4B78-8CDC-2AAC70DE101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D1C8C12-873E-4666-B2F3-4D533378023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B877C7-E5E5-4239-83B2-89E6F8ADB90C}"/>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12F626D-E0DE-4B41-BB6A-6CC94FC174A8}"/>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56C6F737-461E-4536-B8B1-0E0C585EBE2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4277A46-4601-4957-B0EB-8172DF968E01}"/>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F5FFA034-D080-466B-B68E-499FE4F2E305}"/>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AAEDA62-540F-40D4-B2AF-CAF75F012FA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13301D97-F5D1-4C66-909B-95F73C2AAC6B}"/>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75C44BE-FC4E-496B-8A78-8B74C807DDB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1D783861-C65B-434E-8CE0-3ED19F891619}"/>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D906F1-4957-49A0-B1C5-7CAE87827CC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66D2D9E4-9E78-4FB1-AFA9-60F84E5FFB2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CD2B2D33-3627-407B-9B9D-470699C262B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8F0DEA44-F955-4810-B883-4337F9866E5E}"/>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2625EA85-8F8D-4099-85B0-3A3155E8A2FD}"/>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7AA2B06C-DFB0-4DB6-A03B-537FFD264DDF}"/>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1709A880-232E-4EDB-9F2F-0D3F45D89FB5}"/>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BA0F2026-7941-48DA-BCAD-58AE51CF397F}"/>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EC3F44F6-EFAD-4D20-A7CC-840EE9AACA4A}"/>
            </a:ext>
          </a:extLst>
        </xdr:cNvPr>
        <xdr:cNvSpPr txBox="1"/>
      </xdr:nvSpPr>
      <xdr:spPr>
        <a:xfrm>
          <a:off x="946785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995691FF-1DF3-4B2C-8475-7B97A4693A33}"/>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722D6358-DAC7-4893-9604-791E8367B088}"/>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5C8F51D6-3813-40E1-B72B-9B57EB67F82C}"/>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3E00F07B-BD03-4F1E-8089-CED676A630EF}"/>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15CA5A90-F354-4201-AE3F-6B4CDF5AEF3E}"/>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EA5B6E-2227-462D-B2E7-1CC6A9A6FD0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49FAE4-F3B5-409F-ADF9-37B17E3F5EF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66C56D-A1EA-4990-987D-9BFCDCE64CD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405AC2-F618-4F30-A84F-589282A6F13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979500-86C3-4309-847D-BFF2A5AC034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30" name="楕円 129">
          <a:extLst>
            <a:ext uri="{FF2B5EF4-FFF2-40B4-BE49-F238E27FC236}">
              <a16:creationId xmlns:a16="http://schemas.microsoft.com/office/drawing/2014/main" id="{FC77CDCB-963E-4C39-B020-2944B7E2EAB7}"/>
            </a:ext>
          </a:extLst>
        </xdr:cNvPr>
        <xdr:cNvSpPr/>
      </xdr:nvSpPr>
      <xdr:spPr>
        <a:xfrm>
          <a:off x="9394190" y="664591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149877</xdr:rowOff>
    </xdr:from>
    <xdr:ext cx="469744" cy="259045"/>
    <xdr:sp macro="" textlink="">
      <xdr:nvSpPr>
        <xdr:cNvPr id="131" name="【図書館】&#10;一人当たり面積該当値テキスト">
          <a:extLst>
            <a:ext uri="{FF2B5EF4-FFF2-40B4-BE49-F238E27FC236}">
              <a16:creationId xmlns:a16="http://schemas.microsoft.com/office/drawing/2014/main" id="{37DDFF81-6265-49EF-B677-619F954AB3DB}"/>
            </a:ext>
          </a:extLst>
        </xdr:cNvPr>
        <xdr:cNvSpPr txBox="1"/>
      </xdr:nvSpPr>
      <xdr:spPr>
        <a:xfrm>
          <a:off x="946785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2" name="楕円 131">
          <a:extLst>
            <a:ext uri="{FF2B5EF4-FFF2-40B4-BE49-F238E27FC236}">
              <a16:creationId xmlns:a16="http://schemas.microsoft.com/office/drawing/2014/main" id="{550C5181-AAFF-4C7D-9CB6-E8579E805C73}"/>
            </a:ext>
          </a:extLst>
        </xdr:cNvPr>
        <xdr:cNvSpPr/>
      </xdr:nvSpPr>
      <xdr:spPr>
        <a:xfrm>
          <a:off x="86321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19050</xdr:rowOff>
    </xdr:to>
    <xdr:cxnSp macro="">
      <xdr:nvCxnSpPr>
        <xdr:cNvPr id="133" name="直線コネクタ 132">
          <a:extLst>
            <a:ext uri="{FF2B5EF4-FFF2-40B4-BE49-F238E27FC236}">
              <a16:creationId xmlns:a16="http://schemas.microsoft.com/office/drawing/2014/main" id="{C56A5B34-6553-4215-9E21-E03368B6B112}"/>
            </a:ext>
          </a:extLst>
        </xdr:cNvPr>
        <xdr:cNvCxnSpPr/>
      </xdr:nvCxnSpPr>
      <xdr:spPr>
        <a:xfrm flipV="1">
          <a:off x="8686800" y="6694805"/>
          <a:ext cx="7429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4" name="楕円 133">
          <a:extLst>
            <a:ext uri="{FF2B5EF4-FFF2-40B4-BE49-F238E27FC236}">
              <a16:creationId xmlns:a16="http://schemas.microsoft.com/office/drawing/2014/main" id="{8C93FC96-F4D0-4B8A-96CF-3A1A1B43EA97}"/>
            </a:ext>
          </a:extLst>
        </xdr:cNvPr>
        <xdr:cNvSpPr/>
      </xdr:nvSpPr>
      <xdr:spPr>
        <a:xfrm>
          <a:off x="7846060" y="6650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5" name="直線コネクタ 134">
          <a:extLst>
            <a:ext uri="{FF2B5EF4-FFF2-40B4-BE49-F238E27FC236}">
              <a16:creationId xmlns:a16="http://schemas.microsoft.com/office/drawing/2014/main" id="{1967AEF0-E59D-4D60-9611-4C5EE7645C6F}"/>
            </a:ext>
          </a:extLst>
        </xdr:cNvPr>
        <xdr:cNvCxnSpPr/>
      </xdr:nvCxnSpPr>
      <xdr:spPr>
        <a:xfrm>
          <a:off x="7889240" y="670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6" name="楕円 135">
          <a:extLst>
            <a:ext uri="{FF2B5EF4-FFF2-40B4-BE49-F238E27FC236}">
              <a16:creationId xmlns:a16="http://schemas.microsoft.com/office/drawing/2014/main" id="{4D124E42-9BEA-4B1E-A2BD-D48B62CEE942}"/>
            </a:ext>
          </a:extLst>
        </xdr:cNvPr>
        <xdr:cNvSpPr/>
      </xdr:nvSpPr>
      <xdr:spPr>
        <a:xfrm>
          <a:off x="7029450" y="6650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7" name="直線コネクタ 136">
          <a:extLst>
            <a:ext uri="{FF2B5EF4-FFF2-40B4-BE49-F238E27FC236}">
              <a16:creationId xmlns:a16="http://schemas.microsoft.com/office/drawing/2014/main" id="{27D07AF4-2B42-409F-A182-9E5FABE26F04}"/>
            </a:ext>
          </a:extLst>
        </xdr:cNvPr>
        <xdr:cNvCxnSpPr/>
      </xdr:nvCxnSpPr>
      <xdr:spPr>
        <a:xfrm>
          <a:off x="7084060" y="6701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8" name="楕円 137">
          <a:extLst>
            <a:ext uri="{FF2B5EF4-FFF2-40B4-BE49-F238E27FC236}">
              <a16:creationId xmlns:a16="http://schemas.microsoft.com/office/drawing/2014/main" id="{5AEF8954-C9D7-418D-936E-7B248E0B3C98}"/>
            </a:ext>
          </a:extLst>
        </xdr:cNvPr>
        <xdr:cNvSpPr/>
      </xdr:nvSpPr>
      <xdr:spPr>
        <a:xfrm>
          <a:off x="6231890" y="66459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39" name="直線コネクタ 138">
          <a:extLst>
            <a:ext uri="{FF2B5EF4-FFF2-40B4-BE49-F238E27FC236}">
              <a16:creationId xmlns:a16="http://schemas.microsoft.com/office/drawing/2014/main" id="{BA3D2ACD-A725-416D-8F50-9B1E2EA9C5EE}"/>
            </a:ext>
          </a:extLst>
        </xdr:cNvPr>
        <xdr:cNvCxnSpPr/>
      </xdr:nvCxnSpPr>
      <xdr:spPr>
        <a:xfrm>
          <a:off x="6286500" y="6694805"/>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E54BE51C-3E83-4D3E-B78E-203B07BEFDEC}"/>
            </a:ext>
          </a:extLst>
        </xdr:cNvPr>
        <xdr:cNvSpPr txBox="1"/>
      </xdr:nvSpPr>
      <xdr:spPr>
        <a:xfrm>
          <a:off x="845446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4C6D6F95-B797-4230-BAF3-BFAA62B95539}"/>
            </a:ext>
          </a:extLst>
        </xdr:cNvPr>
        <xdr:cNvSpPr txBox="1"/>
      </xdr:nvSpPr>
      <xdr:spPr>
        <a:xfrm>
          <a:off x="767341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D2032563-2C7A-452D-8119-E745DFA14069}"/>
            </a:ext>
          </a:extLst>
        </xdr:cNvPr>
        <xdr:cNvSpPr txBox="1"/>
      </xdr:nvSpPr>
      <xdr:spPr>
        <a:xfrm>
          <a:off x="686633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886822D0-F6A8-4109-8D21-8F2A04B31080}"/>
            </a:ext>
          </a:extLst>
        </xdr:cNvPr>
        <xdr:cNvSpPr txBox="1"/>
      </xdr:nvSpPr>
      <xdr:spPr>
        <a:xfrm>
          <a:off x="606877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4" name="n_1mainValue【図書館】&#10;一人当たり面積">
          <a:extLst>
            <a:ext uri="{FF2B5EF4-FFF2-40B4-BE49-F238E27FC236}">
              <a16:creationId xmlns:a16="http://schemas.microsoft.com/office/drawing/2014/main" id="{5A0EB719-D720-4468-A684-BAD9017B710D}"/>
            </a:ext>
          </a:extLst>
        </xdr:cNvPr>
        <xdr:cNvSpPr txBox="1"/>
      </xdr:nvSpPr>
      <xdr:spPr>
        <a:xfrm>
          <a:off x="845446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5" name="n_2mainValue【図書館】&#10;一人当たり面積">
          <a:extLst>
            <a:ext uri="{FF2B5EF4-FFF2-40B4-BE49-F238E27FC236}">
              <a16:creationId xmlns:a16="http://schemas.microsoft.com/office/drawing/2014/main" id="{A3DB1CC9-A920-44CD-AB4A-DD170642D2D0}"/>
            </a:ext>
          </a:extLst>
        </xdr:cNvPr>
        <xdr:cNvSpPr txBox="1"/>
      </xdr:nvSpPr>
      <xdr:spPr>
        <a:xfrm>
          <a:off x="767341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6" name="n_3mainValue【図書館】&#10;一人当たり面積">
          <a:extLst>
            <a:ext uri="{FF2B5EF4-FFF2-40B4-BE49-F238E27FC236}">
              <a16:creationId xmlns:a16="http://schemas.microsoft.com/office/drawing/2014/main" id="{39D35E23-A1AB-4961-AF1B-CDDDBB9FEE39}"/>
            </a:ext>
          </a:extLst>
        </xdr:cNvPr>
        <xdr:cNvSpPr txBox="1"/>
      </xdr:nvSpPr>
      <xdr:spPr>
        <a:xfrm>
          <a:off x="6866332"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7" name="n_4mainValue【図書館】&#10;一人当たり面積">
          <a:extLst>
            <a:ext uri="{FF2B5EF4-FFF2-40B4-BE49-F238E27FC236}">
              <a16:creationId xmlns:a16="http://schemas.microsoft.com/office/drawing/2014/main" id="{1BAFBBF5-9893-4919-8290-365375E8899D}"/>
            </a:ext>
          </a:extLst>
        </xdr:cNvPr>
        <xdr:cNvSpPr txBox="1"/>
      </xdr:nvSpPr>
      <xdr:spPr>
        <a:xfrm>
          <a:off x="606877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B6D0989-B6E2-423B-AB64-6F7089EFFE7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5B169D2-62D3-4CDA-A7E3-659C8B609AE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341B9EC-A1BF-4F7B-A199-725402F8714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39213C7-394C-4F18-B356-6650ECE3614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C5ECE02-292E-4348-90F7-20C4FB76EA5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E31C0C8-DB2D-45A8-BFE0-2E9AAC3ED6F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40FC1A7-0CA6-4B46-A089-E8B18025CD6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D5A6A6B-EF8B-48FC-B11A-DBBF0FEC0F2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E83EF15-0543-4324-9B26-DE52C5B6751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B7F80F8-8778-42F0-B1FE-9027849F355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ADC4D30-56B5-4D0F-B7CE-B02E9C00316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EC20C4D-F013-4B6C-84AF-FA14D741FE7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6BE7B89-F424-46FE-A0F4-C925E2EF3A5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671632F-81F9-44BF-80F3-50CF88713EB0}"/>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F7219465-1D73-43BA-83A7-5E562EBE50C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9915936-D8CD-432F-9B97-F7094672F26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70471EB-B6C1-4DA6-A807-D74779A193FD}"/>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AF24D9D-3A4C-48B1-8471-13C8E9417DB3}"/>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916F468-2EE0-4CFB-A6B4-7B53BC21CA0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53CB5AD-D827-442A-8A12-6DA3CA78B049}"/>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F5B01565-18CF-4071-AD7E-2377DC7B667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A42D748-F42E-4B12-9D16-640C6ABCABC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29CD2D25-AD91-4E98-AB68-BE54376983E5}"/>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5A7019C-C178-4923-82A4-F4ADF573A1E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2CEDB569-09F4-4B36-B67C-0E7F4BC4D5C5}"/>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2748E51-41D1-453E-9AB5-D32552C8E4EA}"/>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36E13FEE-7C61-49DF-8DAE-6C2F02F6448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FCE99AC9-1843-4CED-A48C-B19B21381ACB}"/>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C9712B96-4EFB-4050-98E4-E844FF3FCB2A}"/>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A661119-AC81-4DBC-AAFD-FB794F8D94AD}"/>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867C44C8-11B3-4EB5-8B36-1BB6E497C2E0}"/>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2E2B4698-1050-4185-8CFE-6B7523E70A4F}"/>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9E4BC5E3-D2A7-437F-88BF-0AF0BE4EEB3E}"/>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7D682D4-B005-4C45-9DEB-EEE56B236A2C}"/>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791D1D58-5D5F-4A6C-A23C-C2B9A3D1EB9B}"/>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83BC3A6-AF98-42A7-921E-26742A2031B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6149A8A-005C-4BAE-ABED-28223D54076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8D7D19-209D-45D4-9131-412D526BAC9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7B6843-BD99-4A7F-922C-E0072618536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D0561D-E85F-4CC0-8DF4-46E286D663C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8" name="楕円 187">
          <a:extLst>
            <a:ext uri="{FF2B5EF4-FFF2-40B4-BE49-F238E27FC236}">
              <a16:creationId xmlns:a16="http://schemas.microsoft.com/office/drawing/2014/main" id="{C0EA821F-8273-45E2-9F68-8888D37F93D7}"/>
            </a:ext>
          </a:extLst>
        </xdr:cNvPr>
        <xdr:cNvSpPr/>
      </xdr:nvSpPr>
      <xdr:spPr>
        <a:xfrm>
          <a:off x="4131310" y="10360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8BB15C96-AFFB-47E1-851C-BFA68614B26C}"/>
            </a:ext>
          </a:extLst>
        </xdr:cNvPr>
        <xdr:cNvSpPr txBox="1"/>
      </xdr:nvSpPr>
      <xdr:spPr>
        <a:xfrm>
          <a:off x="421259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90" name="楕円 189">
          <a:extLst>
            <a:ext uri="{FF2B5EF4-FFF2-40B4-BE49-F238E27FC236}">
              <a16:creationId xmlns:a16="http://schemas.microsoft.com/office/drawing/2014/main" id="{8FA88191-05E0-4886-AC95-1E22C26BF3DD}"/>
            </a:ext>
          </a:extLst>
        </xdr:cNvPr>
        <xdr:cNvSpPr/>
      </xdr:nvSpPr>
      <xdr:spPr>
        <a:xfrm>
          <a:off x="338836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123825</xdr:rowOff>
    </xdr:to>
    <xdr:cxnSp macro="">
      <xdr:nvCxnSpPr>
        <xdr:cNvPr id="191" name="直線コネクタ 190">
          <a:extLst>
            <a:ext uri="{FF2B5EF4-FFF2-40B4-BE49-F238E27FC236}">
              <a16:creationId xmlns:a16="http://schemas.microsoft.com/office/drawing/2014/main" id="{DBB3380B-74F4-4EF1-AF22-7B0198D4C8A6}"/>
            </a:ext>
          </a:extLst>
        </xdr:cNvPr>
        <xdr:cNvCxnSpPr/>
      </xdr:nvCxnSpPr>
      <xdr:spPr>
        <a:xfrm>
          <a:off x="3431540" y="1038034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2" name="楕円 191">
          <a:extLst>
            <a:ext uri="{FF2B5EF4-FFF2-40B4-BE49-F238E27FC236}">
              <a16:creationId xmlns:a16="http://schemas.microsoft.com/office/drawing/2014/main" id="{392D6E74-0CDC-48DC-8C9B-AE649F33AC29}"/>
            </a:ext>
          </a:extLst>
        </xdr:cNvPr>
        <xdr:cNvSpPr/>
      </xdr:nvSpPr>
      <xdr:spPr>
        <a:xfrm>
          <a:off x="2571750" y="10302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97155</xdr:rowOff>
    </xdr:to>
    <xdr:cxnSp macro="">
      <xdr:nvCxnSpPr>
        <xdr:cNvPr id="193" name="直線コネクタ 192">
          <a:extLst>
            <a:ext uri="{FF2B5EF4-FFF2-40B4-BE49-F238E27FC236}">
              <a16:creationId xmlns:a16="http://schemas.microsoft.com/office/drawing/2014/main" id="{290CB455-54A3-4F79-903C-31FFCE1DBFD1}"/>
            </a:ext>
          </a:extLst>
        </xdr:cNvPr>
        <xdr:cNvCxnSpPr/>
      </xdr:nvCxnSpPr>
      <xdr:spPr>
        <a:xfrm>
          <a:off x="2626360" y="1034605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4" name="楕円 193">
          <a:extLst>
            <a:ext uri="{FF2B5EF4-FFF2-40B4-BE49-F238E27FC236}">
              <a16:creationId xmlns:a16="http://schemas.microsoft.com/office/drawing/2014/main" id="{D006A3C0-0612-4E43-85F4-934425DB3AB8}"/>
            </a:ext>
          </a:extLst>
        </xdr:cNvPr>
        <xdr:cNvSpPr/>
      </xdr:nvSpPr>
      <xdr:spPr>
        <a:xfrm>
          <a:off x="1774190" y="10268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62865</xdr:rowOff>
    </xdr:to>
    <xdr:cxnSp macro="">
      <xdr:nvCxnSpPr>
        <xdr:cNvPr id="195" name="直線コネクタ 194">
          <a:extLst>
            <a:ext uri="{FF2B5EF4-FFF2-40B4-BE49-F238E27FC236}">
              <a16:creationId xmlns:a16="http://schemas.microsoft.com/office/drawing/2014/main" id="{FF305886-56A0-4EDE-92E7-AB931C5654B4}"/>
            </a:ext>
          </a:extLst>
        </xdr:cNvPr>
        <xdr:cNvCxnSpPr/>
      </xdr:nvCxnSpPr>
      <xdr:spPr>
        <a:xfrm>
          <a:off x="1828800" y="1031748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6" name="楕円 195">
          <a:extLst>
            <a:ext uri="{FF2B5EF4-FFF2-40B4-BE49-F238E27FC236}">
              <a16:creationId xmlns:a16="http://schemas.microsoft.com/office/drawing/2014/main" id="{D772ED8E-C124-406B-B2D7-DD66167D4F90}"/>
            </a:ext>
          </a:extLst>
        </xdr:cNvPr>
        <xdr:cNvSpPr/>
      </xdr:nvSpPr>
      <xdr:spPr>
        <a:xfrm>
          <a:off x="988060" y="102495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32385</xdr:rowOff>
    </xdr:to>
    <xdr:cxnSp macro="">
      <xdr:nvCxnSpPr>
        <xdr:cNvPr id="197" name="直線コネクタ 196">
          <a:extLst>
            <a:ext uri="{FF2B5EF4-FFF2-40B4-BE49-F238E27FC236}">
              <a16:creationId xmlns:a16="http://schemas.microsoft.com/office/drawing/2014/main" id="{535E072B-A7F9-47C3-88BB-54C78B40709E}"/>
            </a:ext>
          </a:extLst>
        </xdr:cNvPr>
        <xdr:cNvCxnSpPr/>
      </xdr:nvCxnSpPr>
      <xdr:spPr>
        <a:xfrm>
          <a:off x="1031240" y="1029843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93DE0A7-3AC4-4C65-8042-345FCC105A8D}"/>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945756F9-ABAA-4C60-9AF4-C524813D9CE8}"/>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5A04DC78-C588-4311-B168-CF091C777AB0}"/>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96A826F5-6AA7-44AE-81DE-EF93BD005E9B}"/>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202" name="n_1mainValue【体育館・プール】&#10;有形固定資産減価償却率">
          <a:extLst>
            <a:ext uri="{FF2B5EF4-FFF2-40B4-BE49-F238E27FC236}">
              <a16:creationId xmlns:a16="http://schemas.microsoft.com/office/drawing/2014/main" id="{6FD46E29-DD56-4604-91C0-8C8547AC8073}"/>
            </a:ext>
          </a:extLst>
        </xdr:cNvPr>
        <xdr:cNvSpPr txBox="1"/>
      </xdr:nvSpPr>
      <xdr:spPr>
        <a:xfrm>
          <a:off x="32391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3" name="n_2mainValue【体育館・プール】&#10;有形固定資産減価償却率">
          <a:extLst>
            <a:ext uri="{FF2B5EF4-FFF2-40B4-BE49-F238E27FC236}">
              <a16:creationId xmlns:a16="http://schemas.microsoft.com/office/drawing/2014/main" id="{1AC403C8-9A08-4816-9F3C-D2F1CAB14626}"/>
            </a:ext>
          </a:extLst>
        </xdr:cNvPr>
        <xdr:cNvSpPr txBox="1"/>
      </xdr:nvSpPr>
      <xdr:spPr>
        <a:xfrm>
          <a:off x="2439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204" name="n_3mainValue【体育館・プール】&#10;有形固定資産減価償却率">
          <a:extLst>
            <a:ext uri="{FF2B5EF4-FFF2-40B4-BE49-F238E27FC236}">
              <a16:creationId xmlns:a16="http://schemas.microsoft.com/office/drawing/2014/main" id="{FCF2ED3F-B884-4530-9A12-F906DAFF14C0}"/>
            </a:ext>
          </a:extLst>
        </xdr:cNvPr>
        <xdr:cNvSpPr txBox="1"/>
      </xdr:nvSpPr>
      <xdr:spPr>
        <a:xfrm>
          <a:off x="164148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5" name="n_4mainValue【体育館・プール】&#10;有形固定資産減価償却率">
          <a:extLst>
            <a:ext uri="{FF2B5EF4-FFF2-40B4-BE49-F238E27FC236}">
              <a16:creationId xmlns:a16="http://schemas.microsoft.com/office/drawing/2014/main" id="{BC06F7EA-A21B-42BC-911B-791B42E7083D}"/>
            </a:ext>
          </a:extLst>
        </xdr:cNvPr>
        <xdr:cNvSpPr txBox="1"/>
      </xdr:nvSpPr>
      <xdr:spPr>
        <a:xfrm>
          <a:off x="8553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E403855-9C2F-4479-BF6D-F1B5205A0A5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28AEC3E-7E70-4AA9-BAE3-0C51AEA8688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EF11072-9186-496F-AB1F-1167F95B226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9AB89A5-12EE-4DF0-99C8-AEE480734F8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2BBE513-D4FA-4692-81C5-CE6D532E86B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056ACB8-4777-4AF8-B0AB-D7BD4F41742B}"/>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2AE40F1-CA8F-461B-A182-2BD967E60A3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DF61F46-16C5-485B-9339-EB6D638C2C0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B447A8E-D449-40EE-A00F-EFCB6E55D7E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C1BFB8C-4285-403D-8620-A85DD007D78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2AEC023-3348-4348-AF9D-73F9F8AE851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656B6620-7AF5-410D-8F4D-B4EC3E6C2770}"/>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AF29766-2D5D-4C7B-A172-D585A00F703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602021DA-8ED4-4621-B664-29224EFB055C}"/>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C156C77-F97D-498C-B676-F73B730786F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8C272E58-BA1C-4C11-AF04-5C0141FECDB0}"/>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14EE962-188F-414F-AC10-DA571CC161C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36070B74-8BD4-4B1B-9871-47DE923354AF}"/>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694B1DD-7917-4DB7-9BC1-155D4DF2FB9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5619E0B-C6F1-4EF0-B305-AB736D5F177F}"/>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B1608C2-3AEC-4727-81E5-C7E55C439F8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3B539919-1D15-46CB-87B2-54520B7A85F2}"/>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E0B62525-5C75-48A5-B599-D460598068B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14576A2-BD9D-43E1-9FC5-58664FFC264F}"/>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FC24D3D6-1530-40E1-BA1D-0B813FD501E8}"/>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5A8D7F86-7E38-4A6E-8445-AE7D34FF4EE3}"/>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CCF9DDD1-55F9-431A-926F-0B91C92243BE}"/>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357D5122-4371-4106-A070-C57C93D6C7AD}"/>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9D521C0D-3C06-431C-9BCE-7B9E5EFA9B21}"/>
            </a:ext>
          </a:extLst>
        </xdr:cNvPr>
        <xdr:cNvSpPr txBox="1"/>
      </xdr:nvSpPr>
      <xdr:spPr>
        <a:xfrm>
          <a:off x="946785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1B230F6D-A9B0-40DD-8CB9-E20C600F1DD1}"/>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B2B52B62-2A20-4509-BDC5-0D596C1DCB51}"/>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BDB2D34A-7517-40C4-930C-61BB31880265}"/>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F97110B5-630D-44F7-B775-AFCFBB57E8A1}"/>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6E6DABAB-2C06-410D-83AF-1AB63B1871BD}"/>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370A48F-8BA2-449A-86D1-79F0505D25B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2A492C-644F-4F7E-ABDE-795E157FAD9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F3BF0EB-0596-42E7-BA1C-23BB03EE698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AB6B91-8DE6-4C94-8B16-7A2627CBE67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145163-002D-48BA-B178-49332CBD932B}"/>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45" name="楕円 244">
          <a:extLst>
            <a:ext uri="{FF2B5EF4-FFF2-40B4-BE49-F238E27FC236}">
              <a16:creationId xmlns:a16="http://schemas.microsoft.com/office/drawing/2014/main" id="{71668D26-D153-44F9-A0ED-542D19B6C24E}"/>
            </a:ext>
          </a:extLst>
        </xdr:cNvPr>
        <xdr:cNvSpPr/>
      </xdr:nvSpPr>
      <xdr:spPr>
        <a:xfrm>
          <a:off x="9394190" y="106038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170197</xdr:rowOff>
    </xdr:from>
    <xdr:ext cx="469744" cy="259045"/>
    <xdr:sp macro="" textlink="">
      <xdr:nvSpPr>
        <xdr:cNvPr id="246" name="【体育館・プール】&#10;一人当たり面積該当値テキスト">
          <a:extLst>
            <a:ext uri="{FF2B5EF4-FFF2-40B4-BE49-F238E27FC236}">
              <a16:creationId xmlns:a16="http://schemas.microsoft.com/office/drawing/2014/main" id="{9352BB5F-F685-458E-95BA-0835FF04699D}"/>
            </a:ext>
          </a:extLst>
        </xdr:cNvPr>
        <xdr:cNvSpPr txBox="1"/>
      </xdr:nvSpPr>
      <xdr:spPr>
        <a:xfrm>
          <a:off x="946785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47" name="楕円 246">
          <a:extLst>
            <a:ext uri="{FF2B5EF4-FFF2-40B4-BE49-F238E27FC236}">
              <a16:creationId xmlns:a16="http://schemas.microsoft.com/office/drawing/2014/main" id="{F019B594-98D6-4C63-9F18-A261CBD5A125}"/>
            </a:ext>
          </a:extLst>
        </xdr:cNvPr>
        <xdr:cNvSpPr/>
      </xdr:nvSpPr>
      <xdr:spPr>
        <a:xfrm>
          <a:off x="8632190" y="106095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30480</xdr:rowOff>
    </xdr:to>
    <xdr:cxnSp macro="">
      <xdr:nvCxnSpPr>
        <xdr:cNvPr id="248" name="直線コネクタ 247">
          <a:extLst>
            <a:ext uri="{FF2B5EF4-FFF2-40B4-BE49-F238E27FC236}">
              <a16:creationId xmlns:a16="http://schemas.microsoft.com/office/drawing/2014/main" id="{0C61C0EB-0203-4E05-9522-C35EEACAE796}"/>
            </a:ext>
          </a:extLst>
        </xdr:cNvPr>
        <xdr:cNvCxnSpPr/>
      </xdr:nvCxnSpPr>
      <xdr:spPr>
        <a:xfrm flipV="1">
          <a:off x="8686800" y="106546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49" name="楕円 248">
          <a:extLst>
            <a:ext uri="{FF2B5EF4-FFF2-40B4-BE49-F238E27FC236}">
              <a16:creationId xmlns:a16="http://schemas.microsoft.com/office/drawing/2014/main" id="{CC66CD58-A9A2-4B26-BA5F-12DA578E7D01}"/>
            </a:ext>
          </a:extLst>
        </xdr:cNvPr>
        <xdr:cNvSpPr/>
      </xdr:nvSpPr>
      <xdr:spPr>
        <a:xfrm>
          <a:off x="7846060" y="10609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30480</xdr:rowOff>
    </xdr:to>
    <xdr:cxnSp macro="">
      <xdr:nvCxnSpPr>
        <xdr:cNvPr id="250" name="直線コネクタ 249">
          <a:extLst>
            <a:ext uri="{FF2B5EF4-FFF2-40B4-BE49-F238E27FC236}">
              <a16:creationId xmlns:a16="http://schemas.microsoft.com/office/drawing/2014/main" id="{99E2E9BD-E5D2-434E-ADC9-A10F84A3C8C3}"/>
            </a:ext>
          </a:extLst>
        </xdr:cNvPr>
        <xdr:cNvCxnSpPr/>
      </xdr:nvCxnSpPr>
      <xdr:spPr>
        <a:xfrm>
          <a:off x="7889240" y="106584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251" name="楕円 250">
          <a:extLst>
            <a:ext uri="{FF2B5EF4-FFF2-40B4-BE49-F238E27FC236}">
              <a16:creationId xmlns:a16="http://schemas.microsoft.com/office/drawing/2014/main" id="{8FEDA996-F093-421E-B3A8-F265BEE75E81}"/>
            </a:ext>
          </a:extLst>
        </xdr:cNvPr>
        <xdr:cNvSpPr/>
      </xdr:nvSpPr>
      <xdr:spPr>
        <a:xfrm>
          <a:off x="7029450" y="106095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30480</xdr:rowOff>
    </xdr:to>
    <xdr:cxnSp macro="">
      <xdr:nvCxnSpPr>
        <xdr:cNvPr id="252" name="直線コネクタ 251">
          <a:extLst>
            <a:ext uri="{FF2B5EF4-FFF2-40B4-BE49-F238E27FC236}">
              <a16:creationId xmlns:a16="http://schemas.microsoft.com/office/drawing/2014/main" id="{D044A964-2F89-448D-8D28-CF3F31C8FB39}"/>
            </a:ext>
          </a:extLst>
        </xdr:cNvPr>
        <xdr:cNvCxnSpPr/>
      </xdr:nvCxnSpPr>
      <xdr:spPr>
        <a:xfrm>
          <a:off x="7084060" y="106584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147320</xdr:rowOff>
    </xdr:from>
    <xdr:to>
      <xdr:col>36</xdr:col>
      <xdr:colOff>165100</xdr:colOff>
      <xdr:row>62</xdr:row>
      <xdr:rowOff>77470</xdr:rowOff>
    </xdr:to>
    <xdr:sp macro="" textlink="">
      <xdr:nvSpPr>
        <xdr:cNvPr id="253" name="楕円 252">
          <a:extLst>
            <a:ext uri="{FF2B5EF4-FFF2-40B4-BE49-F238E27FC236}">
              <a16:creationId xmlns:a16="http://schemas.microsoft.com/office/drawing/2014/main" id="{C5DF8BAE-B5C9-4DB2-BC31-DE6E4B4D096D}"/>
            </a:ext>
          </a:extLst>
        </xdr:cNvPr>
        <xdr:cNvSpPr/>
      </xdr:nvSpPr>
      <xdr:spPr>
        <a:xfrm>
          <a:off x="6231890" y="10603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26670</xdr:rowOff>
    </xdr:from>
    <xdr:to>
      <xdr:col>41</xdr:col>
      <xdr:colOff>50800</xdr:colOff>
      <xdr:row>62</xdr:row>
      <xdr:rowOff>30480</xdr:rowOff>
    </xdr:to>
    <xdr:cxnSp macro="">
      <xdr:nvCxnSpPr>
        <xdr:cNvPr id="254" name="直線コネクタ 253">
          <a:extLst>
            <a:ext uri="{FF2B5EF4-FFF2-40B4-BE49-F238E27FC236}">
              <a16:creationId xmlns:a16="http://schemas.microsoft.com/office/drawing/2014/main" id="{4492D995-4A2A-4709-B940-DC2EBAC5DE3F}"/>
            </a:ext>
          </a:extLst>
        </xdr:cNvPr>
        <xdr:cNvCxnSpPr/>
      </xdr:nvCxnSpPr>
      <xdr:spPr>
        <a:xfrm>
          <a:off x="6286500" y="1065466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a:extLst>
            <a:ext uri="{FF2B5EF4-FFF2-40B4-BE49-F238E27FC236}">
              <a16:creationId xmlns:a16="http://schemas.microsoft.com/office/drawing/2014/main" id="{4FF98A39-563D-4E5B-914C-BDD56CA5DD5F}"/>
            </a:ext>
          </a:extLst>
        </xdr:cNvPr>
        <xdr:cNvSpPr txBox="1"/>
      </xdr:nvSpPr>
      <xdr:spPr>
        <a:xfrm>
          <a:off x="845446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6562619A-C3C0-4326-8961-375FC3DD23CD}"/>
            </a:ext>
          </a:extLst>
        </xdr:cNvPr>
        <xdr:cNvSpPr txBox="1"/>
      </xdr:nvSpPr>
      <xdr:spPr>
        <a:xfrm>
          <a:off x="767341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16C4BC8C-B730-4464-8742-BD28CFB9F586}"/>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504C41CE-D4C7-48C8-9DD8-7580505073EC}"/>
            </a:ext>
          </a:extLst>
        </xdr:cNvPr>
        <xdr:cNvSpPr txBox="1"/>
      </xdr:nvSpPr>
      <xdr:spPr>
        <a:xfrm>
          <a:off x="606877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97807</xdr:rowOff>
    </xdr:from>
    <xdr:ext cx="469744" cy="259045"/>
    <xdr:sp macro="" textlink="">
      <xdr:nvSpPr>
        <xdr:cNvPr id="259" name="n_1mainValue【体育館・プール】&#10;一人当たり面積">
          <a:extLst>
            <a:ext uri="{FF2B5EF4-FFF2-40B4-BE49-F238E27FC236}">
              <a16:creationId xmlns:a16="http://schemas.microsoft.com/office/drawing/2014/main" id="{2F588234-FBFE-42F4-8BCB-984A6FAC88C5}"/>
            </a:ext>
          </a:extLst>
        </xdr:cNvPr>
        <xdr:cNvSpPr txBox="1"/>
      </xdr:nvSpPr>
      <xdr:spPr>
        <a:xfrm>
          <a:off x="845446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97807</xdr:rowOff>
    </xdr:from>
    <xdr:ext cx="469744" cy="259045"/>
    <xdr:sp macro="" textlink="">
      <xdr:nvSpPr>
        <xdr:cNvPr id="260" name="n_2mainValue【体育館・プール】&#10;一人当たり面積">
          <a:extLst>
            <a:ext uri="{FF2B5EF4-FFF2-40B4-BE49-F238E27FC236}">
              <a16:creationId xmlns:a16="http://schemas.microsoft.com/office/drawing/2014/main" id="{0DECB4B9-740D-44E0-92E5-A89F6EE50BD8}"/>
            </a:ext>
          </a:extLst>
        </xdr:cNvPr>
        <xdr:cNvSpPr txBox="1"/>
      </xdr:nvSpPr>
      <xdr:spPr>
        <a:xfrm>
          <a:off x="767341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261" name="n_3mainValue【体育館・プール】&#10;一人当たり面積">
          <a:extLst>
            <a:ext uri="{FF2B5EF4-FFF2-40B4-BE49-F238E27FC236}">
              <a16:creationId xmlns:a16="http://schemas.microsoft.com/office/drawing/2014/main" id="{400AD17F-8B20-439D-B142-965102DFA8CA}"/>
            </a:ext>
          </a:extLst>
        </xdr:cNvPr>
        <xdr:cNvSpPr txBox="1"/>
      </xdr:nvSpPr>
      <xdr:spPr>
        <a:xfrm>
          <a:off x="6866332"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93997</xdr:rowOff>
    </xdr:from>
    <xdr:ext cx="469744" cy="259045"/>
    <xdr:sp macro="" textlink="">
      <xdr:nvSpPr>
        <xdr:cNvPr id="262" name="n_4mainValue【体育館・プール】&#10;一人当たり面積">
          <a:extLst>
            <a:ext uri="{FF2B5EF4-FFF2-40B4-BE49-F238E27FC236}">
              <a16:creationId xmlns:a16="http://schemas.microsoft.com/office/drawing/2014/main" id="{5E7A56BE-7170-438E-9620-1DE6A844EEB9}"/>
            </a:ext>
          </a:extLst>
        </xdr:cNvPr>
        <xdr:cNvSpPr txBox="1"/>
      </xdr:nvSpPr>
      <xdr:spPr>
        <a:xfrm>
          <a:off x="6068772"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AE7CEFC-94D5-4210-93DD-42EFB6DBAAA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C371609-6948-43E6-A078-A2507664B47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E0A5F2B-2C85-45B8-8250-148FC56838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A0F0FAE-6388-4E8C-89CE-7B0480B6F52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00C88AC-9B86-423C-8173-C8541C3550F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CD79E3E-ABFD-4238-86AD-8D0B3D314B4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3601086-A7AE-4B23-99D2-0DF6CB136EF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1EE719D-A518-4F6E-8257-DBBD224317B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93C3A9B-28E4-4ABD-AC46-8B7C7C77BB1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916879A-A045-41FD-BA37-3F339D6CFBB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AB40B5C-2291-421C-9A6B-3610A4956D4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C629EF4-A85A-417B-90F1-433F1799F6F1}"/>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8660544-BC40-4E49-83FB-D4811C0A560A}"/>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3081F8B-2652-4481-A42B-CB7DD7F0B006}"/>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3C0CDE2-432A-4986-9F85-C00149A1B195}"/>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2BEF89C-5528-49C1-BB78-9FA7971D73B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21DFBCC-45DE-4DEE-B411-19799E52A58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299AF35-1EC9-4CC7-BE4B-B838EF21650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AC68940-CF21-404A-8D61-A967C1555635}"/>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6AFF333-CED4-4412-8AAA-CE022FEE31A8}"/>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5E69D40-D2AD-4E30-8114-E7F3AF2949A8}"/>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D9014B8-96C8-4941-8E81-4B3AEE61BABB}"/>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8C4EDFE-CD83-439B-8E01-B73EEA1DF3B2}"/>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8561C93-7EBA-4DBB-A4CA-60F975871E7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5F225F5-B714-43A5-B438-32E6066DC2C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5B674001-FE97-4E3C-AFE5-213057A8B3E4}"/>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3B10D28C-FA6E-4FBA-A6A3-E4482DCB4FFE}"/>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F9F8C1A1-BF80-4E3C-A064-5F1A386DECF5}"/>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77B42E9-C2F1-4C1E-837B-23BF87015C9C}"/>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48B276E4-F0E4-41D3-B025-17F943E04F13}"/>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E453D29-257D-4AD5-9E90-0737393A8580}"/>
            </a:ext>
          </a:extLst>
        </xdr:cNvPr>
        <xdr:cNvSpPr txBox="1"/>
      </xdr:nvSpPr>
      <xdr:spPr>
        <a:xfrm>
          <a:off x="4212590" y="14142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63231777-811D-43F9-BCFE-C3CE343A77D2}"/>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EA32BE65-D604-4E78-9983-EE2BC22E07E5}"/>
            </a:ext>
          </a:extLst>
        </xdr:cNvPr>
        <xdr:cNvSpPr/>
      </xdr:nvSpPr>
      <xdr:spPr>
        <a:xfrm>
          <a:off x="3388360" y="141634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E4E69552-B306-448E-87BB-4DD35AED3220}"/>
            </a:ext>
          </a:extLst>
        </xdr:cNvPr>
        <xdr:cNvSpPr/>
      </xdr:nvSpPr>
      <xdr:spPr>
        <a:xfrm>
          <a:off x="25717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BFC2106C-743E-46C0-A926-821397F5F253}"/>
            </a:ext>
          </a:extLst>
        </xdr:cNvPr>
        <xdr:cNvSpPr/>
      </xdr:nvSpPr>
      <xdr:spPr>
        <a:xfrm>
          <a:off x="1774190" y="141226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CF11AA76-C6DF-4D62-AD9F-704F9071D744}"/>
            </a:ext>
          </a:extLst>
        </xdr:cNvPr>
        <xdr:cNvSpPr/>
      </xdr:nvSpPr>
      <xdr:spPr>
        <a:xfrm>
          <a:off x="9880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44D77B-1B56-47C1-B633-85CBBF7020D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683CD5-F92C-45B4-B31C-874BD866286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653348-BCCC-4670-8EAB-27295FC3365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F13E31-9866-4E64-BCEB-4D95F7AA7EB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83AA4D-9915-4E27-B2F7-5DCB099EB61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4" name="楕円 303">
          <a:extLst>
            <a:ext uri="{FF2B5EF4-FFF2-40B4-BE49-F238E27FC236}">
              <a16:creationId xmlns:a16="http://schemas.microsoft.com/office/drawing/2014/main" id="{BC266079-706D-49DB-9B45-1410D3212417}"/>
            </a:ext>
          </a:extLst>
        </xdr:cNvPr>
        <xdr:cNvSpPr/>
      </xdr:nvSpPr>
      <xdr:spPr>
        <a:xfrm>
          <a:off x="4131310" y="140513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43CCC22-BC94-4DCE-9016-4069F48A19B9}"/>
            </a:ext>
          </a:extLst>
        </xdr:cNvPr>
        <xdr:cNvSpPr txBox="1"/>
      </xdr:nvSpPr>
      <xdr:spPr>
        <a:xfrm>
          <a:off x="4212590"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127726</xdr:rowOff>
    </xdr:from>
    <xdr:to>
      <xdr:col>20</xdr:col>
      <xdr:colOff>38100</xdr:colOff>
      <xdr:row>82</xdr:row>
      <xdr:rowOff>57876</xdr:rowOff>
    </xdr:to>
    <xdr:sp macro="" textlink="">
      <xdr:nvSpPr>
        <xdr:cNvPr id="306" name="楕円 305">
          <a:extLst>
            <a:ext uri="{FF2B5EF4-FFF2-40B4-BE49-F238E27FC236}">
              <a16:creationId xmlns:a16="http://schemas.microsoft.com/office/drawing/2014/main" id="{75D2D2EF-F421-4984-B544-02C418CC1A90}"/>
            </a:ext>
          </a:extLst>
        </xdr:cNvPr>
        <xdr:cNvSpPr/>
      </xdr:nvSpPr>
      <xdr:spPr>
        <a:xfrm>
          <a:off x="3388360" y="1401898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82</xdr:row>
      <xdr:rowOff>41366</xdr:rowOff>
    </xdr:to>
    <xdr:cxnSp macro="">
      <xdr:nvCxnSpPr>
        <xdr:cNvPr id="307" name="直線コネクタ 306">
          <a:extLst>
            <a:ext uri="{FF2B5EF4-FFF2-40B4-BE49-F238E27FC236}">
              <a16:creationId xmlns:a16="http://schemas.microsoft.com/office/drawing/2014/main" id="{14E25ED8-C39E-4650-909A-01EFB458205E}"/>
            </a:ext>
          </a:extLst>
        </xdr:cNvPr>
        <xdr:cNvCxnSpPr/>
      </xdr:nvCxnSpPr>
      <xdr:spPr>
        <a:xfrm>
          <a:off x="3431540" y="14067881"/>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308" name="楕円 307">
          <a:extLst>
            <a:ext uri="{FF2B5EF4-FFF2-40B4-BE49-F238E27FC236}">
              <a16:creationId xmlns:a16="http://schemas.microsoft.com/office/drawing/2014/main" id="{6DBF4624-05F9-4E1B-A27A-5E5A61DB530D}"/>
            </a:ext>
          </a:extLst>
        </xdr:cNvPr>
        <xdr:cNvSpPr/>
      </xdr:nvSpPr>
      <xdr:spPr>
        <a:xfrm>
          <a:off x="2571750" y="143651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84</xdr:row>
      <xdr:rowOff>10342</xdr:rowOff>
    </xdr:to>
    <xdr:cxnSp macro="">
      <xdr:nvCxnSpPr>
        <xdr:cNvPr id="309" name="直線コネクタ 308">
          <a:extLst>
            <a:ext uri="{FF2B5EF4-FFF2-40B4-BE49-F238E27FC236}">
              <a16:creationId xmlns:a16="http://schemas.microsoft.com/office/drawing/2014/main" id="{B82FC4A3-A346-4039-8325-EFDE69217F93}"/>
            </a:ext>
          </a:extLst>
        </xdr:cNvPr>
        <xdr:cNvCxnSpPr/>
      </xdr:nvCxnSpPr>
      <xdr:spPr>
        <a:xfrm flipV="1">
          <a:off x="2626360" y="14067881"/>
          <a:ext cx="80518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65677</xdr:rowOff>
    </xdr:from>
    <xdr:to>
      <xdr:col>10</xdr:col>
      <xdr:colOff>165100</xdr:colOff>
      <xdr:row>83</xdr:row>
      <xdr:rowOff>167277</xdr:rowOff>
    </xdr:to>
    <xdr:sp macro="" textlink="">
      <xdr:nvSpPr>
        <xdr:cNvPr id="310" name="楕円 309">
          <a:extLst>
            <a:ext uri="{FF2B5EF4-FFF2-40B4-BE49-F238E27FC236}">
              <a16:creationId xmlns:a16="http://schemas.microsoft.com/office/drawing/2014/main" id="{B5432AD0-8CEF-4EE8-8EE7-D4D44AAF5D39}"/>
            </a:ext>
          </a:extLst>
        </xdr:cNvPr>
        <xdr:cNvSpPr/>
      </xdr:nvSpPr>
      <xdr:spPr>
        <a:xfrm>
          <a:off x="1774190" y="1429412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116477</xdr:rowOff>
    </xdr:from>
    <xdr:to>
      <xdr:col>15</xdr:col>
      <xdr:colOff>50800</xdr:colOff>
      <xdr:row>84</xdr:row>
      <xdr:rowOff>10342</xdr:rowOff>
    </xdr:to>
    <xdr:cxnSp macro="">
      <xdr:nvCxnSpPr>
        <xdr:cNvPr id="311" name="直線コネクタ 310">
          <a:extLst>
            <a:ext uri="{FF2B5EF4-FFF2-40B4-BE49-F238E27FC236}">
              <a16:creationId xmlns:a16="http://schemas.microsoft.com/office/drawing/2014/main" id="{FE12F998-3A58-4CFD-9C84-624910EF7DF3}"/>
            </a:ext>
          </a:extLst>
        </xdr:cNvPr>
        <xdr:cNvCxnSpPr/>
      </xdr:nvCxnSpPr>
      <xdr:spPr>
        <a:xfrm>
          <a:off x="1828800" y="14346827"/>
          <a:ext cx="79756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2" name="楕円 311">
          <a:extLst>
            <a:ext uri="{FF2B5EF4-FFF2-40B4-BE49-F238E27FC236}">
              <a16:creationId xmlns:a16="http://schemas.microsoft.com/office/drawing/2014/main" id="{6639F37B-D03F-4414-8193-E2DD26DD66C3}"/>
            </a:ext>
          </a:extLst>
        </xdr:cNvPr>
        <xdr:cNvSpPr/>
      </xdr:nvSpPr>
      <xdr:spPr>
        <a:xfrm>
          <a:off x="988060" y="142799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116477</xdr:rowOff>
    </xdr:to>
    <xdr:cxnSp macro="">
      <xdr:nvCxnSpPr>
        <xdr:cNvPr id="313" name="直線コネクタ 312">
          <a:extLst>
            <a:ext uri="{FF2B5EF4-FFF2-40B4-BE49-F238E27FC236}">
              <a16:creationId xmlns:a16="http://schemas.microsoft.com/office/drawing/2014/main" id="{0DD0DB95-8DF7-40F3-B6BC-048770C14D9E}"/>
            </a:ext>
          </a:extLst>
        </xdr:cNvPr>
        <xdr:cNvCxnSpPr/>
      </xdr:nvCxnSpPr>
      <xdr:spPr>
        <a:xfrm>
          <a:off x="1031240" y="14325056"/>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007E2D2F-8E95-4798-9A66-5354332E05A6}"/>
            </a:ext>
          </a:extLst>
        </xdr:cNvPr>
        <xdr:cNvSpPr txBox="1"/>
      </xdr:nvSpPr>
      <xdr:spPr>
        <a:xfrm>
          <a:off x="3239144" y="1425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0AD12296-F313-4600-8F68-CDB7673527A7}"/>
            </a:ext>
          </a:extLst>
        </xdr:cNvPr>
        <xdr:cNvSpPr txBox="1"/>
      </xdr:nvSpPr>
      <xdr:spPr>
        <a:xfrm>
          <a:off x="24390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E8EDB458-DA41-46A0-A450-79727FCA2240}"/>
            </a:ext>
          </a:extLst>
        </xdr:cNvPr>
        <xdr:cNvSpPr txBox="1"/>
      </xdr:nvSpPr>
      <xdr:spPr>
        <a:xfrm>
          <a:off x="16414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E874880E-37E3-47FB-992D-9D03A1277940}"/>
            </a:ext>
          </a:extLst>
        </xdr:cNvPr>
        <xdr:cNvSpPr txBox="1"/>
      </xdr:nvSpPr>
      <xdr:spPr>
        <a:xfrm>
          <a:off x="85535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74403</xdr:rowOff>
    </xdr:from>
    <xdr:ext cx="405111" cy="259045"/>
    <xdr:sp macro="" textlink="">
      <xdr:nvSpPr>
        <xdr:cNvPr id="318" name="n_1mainValue【福祉施設】&#10;有形固定資産減価償却率">
          <a:extLst>
            <a:ext uri="{FF2B5EF4-FFF2-40B4-BE49-F238E27FC236}">
              <a16:creationId xmlns:a16="http://schemas.microsoft.com/office/drawing/2014/main" id="{EAC37C8E-3E14-4D23-9AD7-F40FCC800D7B}"/>
            </a:ext>
          </a:extLst>
        </xdr:cNvPr>
        <xdr:cNvSpPr txBox="1"/>
      </xdr:nvSpPr>
      <xdr:spPr>
        <a:xfrm>
          <a:off x="32391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319" name="n_2mainValue【福祉施設】&#10;有形固定資産減価償却率">
          <a:extLst>
            <a:ext uri="{FF2B5EF4-FFF2-40B4-BE49-F238E27FC236}">
              <a16:creationId xmlns:a16="http://schemas.microsoft.com/office/drawing/2014/main" id="{187C6540-4327-430D-9658-360DE8CC0247}"/>
            </a:ext>
          </a:extLst>
        </xdr:cNvPr>
        <xdr:cNvSpPr txBox="1"/>
      </xdr:nvSpPr>
      <xdr:spPr>
        <a:xfrm>
          <a:off x="2439044" y="1445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20" name="n_3mainValue【福祉施設】&#10;有形固定資産減価償却率">
          <a:extLst>
            <a:ext uri="{FF2B5EF4-FFF2-40B4-BE49-F238E27FC236}">
              <a16:creationId xmlns:a16="http://schemas.microsoft.com/office/drawing/2014/main" id="{65C0869C-7FDE-48FB-AE4C-097C24D876E9}"/>
            </a:ext>
          </a:extLst>
        </xdr:cNvPr>
        <xdr:cNvSpPr txBox="1"/>
      </xdr:nvSpPr>
      <xdr:spPr>
        <a:xfrm>
          <a:off x="1641484" y="14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21" name="n_4mainValue【福祉施設】&#10;有形固定資産減価償却率">
          <a:extLst>
            <a:ext uri="{FF2B5EF4-FFF2-40B4-BE49-F238E27FC236}">
              <a16:creationId xmlns:a16="http://schemas.microsoft.com/office/drawing/2014/main" id="{60E1B42A-7108-4D06-B754-3CD934891BDF}"/>
            </a:ext>
          </a:extLst>
        </xdr:cNvPr>
        <xdr:cNvSpPr txBox="1"/>
      </xdr:nvSpPr>
      <xdr:spPr>
        <a:xfrm>
          <a:off x="855354" y="143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247F302-1FBE-46D5-BA92-9762324D9E0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0F9C55A-A1B6-408A-B484-568C94153CE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46500EE-DA28-47F9-B1C1-67CB7ED98BF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FE98B7C-2EC1-4394-A6B6-2038918436C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4E48996-8338-4A02-926F-6462D2592B5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65BB5E9-E76E-400B-BEE0-84454A19B4E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24AEF77-7F99-49FE-9F19-7F0E0ACCC4B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45D3F88-BE1F-4F77-8BE8-BAE52997BE2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444126D-116D-4426-84AC-2F413903CB8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401DD37-8749-47AA-BD47-F42F2C33CE6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40A57B9-DF53-4683-A8AD-35691540C170}"/>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62547A2-FE36-4A53-8929-C56B7163FEF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AD62897-B730-4D39-991C-8CC11C560225}"/>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8C4FAA0-E46F-42E8-B7A2-A24856992EF7}"/>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7925033-0A84-4654-BB0B-70F830E16E2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C003184-0F3A-4713-A03D-18F6F2671CC6}"/>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4E92AE9-F83A-4856-BA81-4082060C4A5F}"/>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51C294A-65D2-4FAD-A622-E88FE6B25354}"/>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6FAAA67-FFE9-46F2-975C-3B1BBCF5B10B}"/>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87C317E8-7B06-43A4-9605-1A5578CD92E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B6B8763-2E89-43ED-842F-61628607ACA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EECF0BA-542F-4EB4-8466-714D7B5292F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7A684D1-95B1-4B8D-8D9F-D723BC0B1CA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448AB0DF-C85C-499F-960C-819E6C48674D}"/>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E856F48-A97E-4836-A1CF-169F0F78503B}"/>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6567FD32-F18D-46C1-9C27-C4B84F4BD6A4}"/>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6EEC92BD-52EF-4CB7-85BC-5D499AA75C6C}"/>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1382099C-DC12-4867-8B5A-5FE4A9E1DD0C}"/>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CF26CFF5-A597-4DB5-94A0-0647EEACBD99}"/>
            </a:ext>
          </a:extLst>
        </xdr:cNvPr>
        <xdr:cNvSpPr txBox="1"/>
      </xdr:nvSpPr>
      <xdr:spPr>
        <a:xfrm>
          <a:off x="9467850" y="1417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CB02DC09-048F-40D0-BF36-1DAC13D6E257}"/>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53380215-0143-4A22-92AB-F4198183AD08}"/>
            </a:ext>
          </a:extLst>
        </xdr:cNvPr>
        <xdr:cNvSpPr/>
      </xdr:nvSpPr>
      <xdr:spPr>
        <a:xfrm>
          <a:off x="8632190" y="142455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F5052616-6899-4740-A887-6D02C901CB5D}"/>
            </a:ext>
          </a:extLst>
        </xdr:cNvPr>
        <xdr:cNvSpPr/>
      </xdr:nvSpPr>
      <xdr:spPr>
        <a:xfrm>
          <a:off x="7846060" y="142455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974E06C8-5FAD-40D3-AADA-CEA754C709C1}"/>
            </a:ext>
          </a:extLst>
        </xdr:cNvPr>
        <xdr:cNvSpPr/>
      </xdr:nvSpPr>
      <xdr:spPr>
        <a:xfrm>
          <a:off x="7029450" y="1423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A7AB3480-4A9D-4BA3-B8DE-31A5033CCAA1}"/>
            </a:ext>
          </a:extLst>
        </xdr:cNvPr>
        <xdr:cNvSpPr/>
      </xdr:nvSpPr>
      <xdr:spPr>
        <a:xfrm>
          <a:off x="6231890" y="1421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E41505-7B7A-4704-A6FA-CBC77B5A482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FAE1E4-E79E-4B5F-8EC1-D6E7A70EC3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8DE7829-3FF1-4420-9D6D-B2650634F14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455D5B-1986-4B92-B4A4-3C4F707BE39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26D3930-2A28-4275-976D-9C0F0EB8018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361" name="楕円 360">
          <a:extLst>
            <a:ext uri="{FF2B5EF4-FFF2-40B4-BE49-F238E27FC236}">
              <a16:creationId xmlns:a16="http://schemas.microsoft.com/office/drawing/2014/main" id="{CBE7DA1F-6916-453E-B59F-E69BD5205734}"/>
            </a:ext>
          </a:extLst>
        </xdr:cNvPr>
        <xdr:cNvSpPr/>
      </xdr:nvSpPr>
      <xdr:spPr>
        <a:xfrm>
          <a:off x="9394190" y="1409700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60977</xdr:rowOff>
    </xdr:from>
    <xdr:ext cx="469744" cy="259045"/>
    <xdr:sp macro="" textlink="">
      <xdr:nvSpPr>
        <xdr:cNvPr id="362" name="【福祉施設】&#10;一人当たり面積該当値テキスト">
          <a:extLst>
            <a:ext uri="{FF2B5EF4-FFF2-40B4-BE49-F238E27FC236}">
              <a16:creationId xmlns:a16="http://schemas.microsoft.com/office/drawing/2014/main" id="{4291EB78-CE8F-47F9-BAC0-6087408E3D1D}"/>
            </a:ext>
          </a:extLst>
        </xdr:cNvPr>
        <xdr:cNvSpPr txBox="1"/>
      </xdr:nvSpPr>
      <xdr:spPr>
        <a:xfrm>
          <a:off x="9467850" y="139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3" name="楕円 362">
          <a:extLst>
            <a:ext uri="{FF2B5EF4-FFF2-40B4-BE49-F238E27FC236}">
              <a16:creationId xmlns:a16="http://schemas.microsoft.com/office/drawing/2014/main" id="{38DA3A5E-1403-4523-BA84-0A747864E392}"/>
            </a:ext>
          </a:extLst>
        </xdr:cNvPr>
        <xdr:cNvSpPr/>
      </xdr:nvSpPr>
      <xdr:spPr>
        <a:xfrm>
          <a:off x="8632190" y="143363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88900</xdr:rowOff>
    </xdr:from>
    <xdr:to>
      <xdr:col>55</xdr:col>
      <xdr:colOff>0</xdr:colOff>
      <xdr:row>83</xdr:row>
      <xdr:rowOff>158750</xdr:rowOff>
    </xdr:to>
    <xdr:cxnSp macro="">
      <xdr:nvCxnSpPr>
        <xdr:cNvPr id="364" name="直線コネクタ 363">
          <a:extLst>
            <a:ext uri="{FF2B5EF4-FFF2-40B4-BE49-F238E27FC236}">
              <a16:creationId xmlns:a16="http://schemas.microsoft.com/office/drawing/2014/main" id="{48E005F9-A0FD-4950-9B6C-48C86DDE3AB1}"/>
            </a:ext>
          </a:extLst>
        </xdr:cNvPr>
        <xdr:cNvCxnSpPr/>
      </xdr:nvCxnSpPr>
      <xdr:spPr>
        <a:xfrm flipV="1">
          <a:off x="8686800" y="14151610"/>
          <a:ext cx="742950" cy="2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5" name="楕円 364">
          <a:extLst>
            <a:ext uri="{FF2B5EF4-FFF2-40B4-BE49-F238E27FC236}">
              <a16:creationId xmlns:a16="http://schemas.microsoft.com/office/drawing/2014/main" id="{30C76B40-43ED-4D78-91A9-7C0616187326}"/>
            </a:ext>
          </a:extLst>
        </xdr:cNvPr>
        <xdr:cNvSpPr/>
      </xdr:nvSpPr>
      <xdr:spPr>
        <a:xfrm>
          <a:off x="7846060" y="143363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66" name="直線コネクタ 365">
          <a:extLst>
            <a:ext uri="{FF2B5EF4-FFF2-40B4-BE49-F238E27FC236}">
              <a16:creationId xmlns:a16="http://schemas.microsoft.com/office/drawing/2014/main" id="{DFA48D79-D5FD-4ED6-B333-5D2BC419A8B4}"/>
            </a:ext>
          </a:extLst>
        </xdr:cNvPr>
        <xdr:cNvCxnSpPr/>
      </xdr:nvCxnSpPr>
      <xdr:spPr>
        <a:xfrm>
          <a:off x="7889240" y="143910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114300</xdr:rowOff>
    </xdr:from>
    <xdr:to>
      <xdr:col>41</xdr:col>
      <xdr:colOff>101600</xdr:colOff>
      <xdr:row>79</xdr:row>
      <xdr:rowOff>44450</xdr:rowOff>
    </xdr:to>
    <xdr:sp macro="" textlink="">
      <xdr:nvSpPr>
        <xdr:cNvPr id="367" name="楕円 366">
          <a:extLst>
            <a:ext uri="{FF2B5EF4-FFF2-40B4-BE49-F238E27FC236}">
              <a16:creationId xmlns:a16="http://schemas.microsoft.com/office/drawing/2014/main" id="{78232EC1-4825-4FCD-9B9D-0511312CDE34}"/>
            </a:ext>
          </a:extLst>
        </xdr:cNvPr>
        <xdr:cNvSpPr/>
      </xdr:nvSpPr>
      <xdr:spPr>
        <a:xfrm>
          <a:off x="7029450" y="134874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165100</xdr:rowOff>
    </xdr:from>
    <xdr:to>
      <xdr:col>45</xdr:col>
      <xdr:colOff>177800</xdr:colOff>
      <xdr:row>83</xdr:row>
      <xdr:rowOff>158750</xdr:rowOff>
    </xdr:to>
    <xdr:cxnSp macro="">
      <xdr:nvCxnSpPr>
        <xdr:cNvPr id="368" name="直線コネクタ 367">
          <a:extLst>
            <a:ext uri="{FF2B5EF4-FFF2-40B4-BE49-F238E27FC236}">
              <a16:creationId xmlns:a16="http://schemas.microsoft.com/office/drawing/2014/main" id="{BFEA97B8-DB8B-49CE-8215-C59AAD2C1632}"/>
            </a:ext>
          </a:extLst>
        </xdr:cNvPr>
        <xdr:cNvCxnSpPr/>
      </xdr:nvCxnSpPr>
      <xdr:spPr>
        <a:xfrm>
          <a:off x="7084060" y="13542010"/>
          <a:ext cx="805180" cy="8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101600</xdr:rowOff>
    </xdr:from>
    <xdr:to>
      <xdr:col>36</xdr:col>
      <xdr:colOff>165100</xdr:colOff>
      <xdr:row>79</xdr:row>
      <xdr:rowOff>31750</xdr:rowOff>
    </xdr:to>
    <xdr:sp macro="" textlink="">
      <xdr:nvSpPr>
        <xdr:cNvPr id="369" name="楕円 368">
          <a:extLst>
            <a:ext uri="{FF2B5EF4-FFF2-40B4-BE49-F238E27FC236}">
              <a16:creationId xmlns:a16="http://schemas.microsoft.com/office/drawing/2014/main" id="{B5F628B3-067C-47D3-AC05-DAB862D615A8}"/>
            </a:ext>
          </a:extLst>
        </xdr:cNvPr>
        <xdr:cNvSpPr/>
      </xdr:nvSpPr>
      <xdr:spPr>
        <a:xfrm>
          <a:off x="6231890" y="134708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152400</xdr:rowOff>
    </xdr:from>
    <xdr:to>
      <xdr:col>41</xdr:col>
      <xdr:colOff>50800</xdr:colOff>
      <xdr:row>78</xdr:row>
      <xdr:rowOff>165100</xdr:rowOff>
    </xdr:to>
    <xdr:cxnSp macro="">
      <xdr:nvCxnSpPr>
        <xdr:cNvPr id="370" name="直線コネクタ 369">
          <a:extLst>
            <a:ext uri="{FF2B5EF4-FFF2-40B4-BE49-F238E27FC236}">
              <a16:creationId xmlns:a16="http://schemas.microsoft.com/office/drawing/2014/main" id="{48F85A5D-7E3C-4EE7-86DF-3E52658836BB}"/>
            </a:ext>
          </a:extLst>
        </xdr:cNvPr>
        <xdr:cNvCxnSpPr/>
      </xdr:nvCxnSpPr>
      <xdr:spPr>
        <a:xfrm>
          <a:off x="6286500" y="135255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EB655866-38EA-470B-ACDC-F62D34B79B15}"/>
            </a:ext>
          </a:extLst>
        </xdr:cNvPr>
        <xdr:cNvSpPr txBox="1"/>
      </xdr:nvSpPr>
      <xdr:spPr>
        <a:xfrm>
          <a:off x="845446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E6001B9A-3379-43B2-9C23-A61872BE55A2}"/>
            </a:ext>
          </a:extLst>
        </xdr:cNvPr>
        <xdr:cNvSpPr txBox="1"/>
      </xdr:nvSpPr>
      <xdr:spPr>
        <a:xfrm>
          <a:off x="767341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287EB5A8-6BF5-4194-8659-2C07B3492758}"/>
            </a:ext>
          </a:extLst>
        </xdr:cNvPr>
        <xdr:cNvSpPr txBox="1"/>
      </xdr:nvSpPr>
      <xdr:spPr>
        <a:xfrm>
          <a:off x="686633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F482AB5B-7464-4ED9-8650-164384C2E7B0}"/>
            </a:ext>
          </a:extLst>
        </xdr:cNvPr>
        <xdr:cNvSpPr txBox="1"/>
      </xdr:nvSpPr>
      <xdr:spPr>
        <a:xfrm>
          <a:off x="6068772"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5" name="n_1mainValue【福祉施設】&#10;一人当たり面積">
          <a:extLst>
            <a:ext uri="{FF2B5EF4-FFF2-40B4-BE49-F238E27FC236}">
              <a16:creationId xmlns:a16="http://schemas.microsoft.com/office/drawing/2014/main" id="{EBF839A0-E2FB-4CD4-94DF-76F184858FD1}"/>
            </a:ext>
          </a:extLst>
        </xdr:cNvPr>
        <xdr:cNvSpPr txBox="1"/>
      </xdr:nvSpPr>
      <xdr:spPr>
        <a:xfrm>
          <a:off x="845446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33255182-32D9-4AE9-A713-FC1144B8175E}"/>
            </a:ext>
          </a:extLst>
        </xdr:cNvPr>
        <xdr:cNvSpPr txBox="1"/>
      </xdr:nvSpPr>
      <xdr:spPr>
        <a:xfrm>
          <a:off x="767341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60977</xdr:rowOff>
    </xdr:from>
    <xdr:ext cx="469744" cy="259045"/>
    <xdr:sp macro="" textlink="">
      <xdr:nvSpPr>
        <xdr:cNvPr id="377" name="n_3mainValue【福祉施設】&#10;一人当たり面積">
          <a:extLst>
            <a:ext uri="{FF2B5EF4-FFF2-40B4-BE49-F238E27FC236}">
              <a16:creationId xmlns:a16="http://schemas.microsoft.com/office/drawing/2014/main" id="{AB9D79D8-71E2-4DD1-AAB4-91C38AD80E84}"/>
            </a:ext>
          </a:extLst>
        </xdr:cNvPr>
        <xdr:cNvSpPr txBox="1"/>
      </xdr:nvSpPr>
      <xdr:spPr>
        <a:xfrm>
          <a:off x="6866332"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6EA6CE38-5458-43D3-AED2-410AE455F7CE}"/>
            </a:ext>
          </a:extLst>
        </xdr:cNvPr>
        <xdr:cNvSpPr txBox="1"/>
      </xdr:nvSpPr>
      <xdr:spPr>
        <a:xfrm>
          <a:off x="6068772" y="132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C739F10-38ED-45D0-94C3-C2CC52DA50C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6D64A8B-195A-42E0-9116-A8EBADA0492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B0D60C7-123B-48DF-A9CF-0C8F8F272E9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DE861B6-CC3B-44DE-80C9-F8D77F8E8EE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2DE691-2215-45E6-B8EB-9A62567473A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EF977F4-46DF-4D2B-83E3-344F88BB887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A0A7DE6-F41B-490E-BB2B-5AC99534DD3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DC30860-613C-40ED-BA4C-565E1A41ECD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879EA1D-09F6-4D14-AB8A-7F6BF4F77C1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95594AA-43A5-4B7B-BFA2-9CF7166930F5}"/>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FE220FAA-C473-4345-A211-A3C2F88EF77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D45E909-17E9-406E-9D57-D850A03F53E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37A956A7-137A-4F3A-80DD-B5788651DAD0}"/>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7DA9699-1FA5-4410-B09D-7B6DE493E4D6}"/>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78392F6-8732-4B75-A7F8-531895AE395C}"/>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85A128C-C40C-41AE-9347-C6960EC38D53}"/>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7C35DAB-6A2D-4265-A2E2-B5C8EB950C56}"/>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E0BD98D-8BDB-4178-9D81-08565CCBCA5C}"/>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4C6B2684-93A3-4217-901B-E198AEE47BD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2655348-8874-453B-B40C-F863AE73F18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B141FD2-7BD8-477A-92FE-A060DB7AA49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1439DBB-8127-4945-8E54-34BC88ECAB9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21F7F9E-337D-44DD-9080-D71BBC66605A}"/>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B2660DC-E500-4D18-B189-D325E40C6A4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097E4E3-9CF8-4103-AC3E-DDB6D5686F5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65C74BD0-61B1-43E4-89AE-1779A0C7FA42}"/>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A6BF2B8-6B53-410D-91C3-E2B3AFFC5E0A}"/>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2F202236-3AE4-47FF-B45E-BE32B972C702}"/>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A3A2E3A-5630-4FBC-B730-70FD34BD4D8E}"/>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E9548D7B-EF9A-423C-9F65-91E0B0AADACE}"/>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213286C8-9FF3-4247-B37F-FD83D03C22DA}"/>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72FFD799-8A19-4C62-872F-B7C580580098}"/>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1DDAC481-49AF-4592-BC16-C8AFA71B7D30}"/>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7B872A04-67EE-4725-8416-ACF997F1FFCF}"/>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62A968B3-CCEC-40EF-A360-CB80E50E00C4}"/>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9F2145F3-F414-48C1-9A9D-249AD096F70D}"/>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02CE03A-6B2E-4A0F-9C61-CB25A54E8B2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D362846-ACC3-43E0-AAF0-32C1A1EDDCE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0F1FF4-EEB6-45A1-9A8A-39843ED0372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6220B8F-4B8A-4B97-B36D-F9591BE37F2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CC3B119-0277-4681-804B-D9F8AE03533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20" name="楕円 419">
          <a:extLst>
            <a:ext uri="{FF2B5EF4-FFF2-40B4-BE49-F238E27FC236}">
              <a16:creationId xmlns:a16="http://schemas.microsoft.com/office/drawing/2014/main" id="{FC0A1F3E-B7CD-4F5F-A6F9-F78069EFF147}"/>
            </a:ext>
          </a:extLst>
        </xdr:cNvPr>
        <xdr:cNvSpPr/>
      </xdr:nvSpPr>
      <xdr:spPr>
        <a:xfrm>
          <a:off x="4131310" y="179326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ED756D9-9B7D-4FC5-BC0B-F462F3ABB67B}"/>
            </a:ext>
          </a:extLst>
        </xdr:cNvPr>
        <xdr:cNvSpPr txBox="1"/>
      </xdr:nvSpPr>
      <xdr:spPr>
        <a:xfrm>
          <a:off x="4212590" y="1791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2" name="楕円 421">
          <a:extLst>
            <a:ext uri="{FF2B5EF4-FFF2-40B4-BE49-F238E27FC236}">
              <a16:creationId xmlns:a16="http://schemas.microsoft.com/office/drawing/2014/main" id="{D4424CB5-E23D-40F8-967E-70D497820A4E}"/>
            </a:ext>
          </a:extLst>
        </xdr:cNvPr>
        <xdr:cNvSpPr/>
      </xdr:nvSpPr>
      <xdr:spPr>
        <a:xfrm>
          <a:off x="3388360" y="17900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154577</xdr:rowOff>
    </xdr:to>
    <xdr:cxnSp macro="">
      <xdr:nvCxnSpPr>
        <xdr:cNvPr id="423" name="直線コネクタ 422">
          <a:extLst>
            <a:ext uri="{FF2B5EF4-FFF2-40B4-BE49-F238E27FC236}">
              <a16:creationId xmlns:a16="http://schemas.microsoft.com/office/drawing/2014/main" id="{02CAFEBA-5A41-4B41-A067-B5409C6BFA43}"/>
            </a:ext>
          </a:extLst>
        </xdr:cNvPr>
        <xdr:cNvCxnSpPr/>
      </xdr:nvCxnSpPr>
      <xdr:spPr>
        <a:xfrm>
          <a:off x="3431540" y="17954625"/>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424" name="楕円 423">
          <a:extLst>
            <a:ext uri="{FF2B5EF4-FFF2-40B4-BE49-F238E27FC236}">
              <a16:creationId xmlns:a16="http://schemas.microsoft.com/office/drawing/2014/main" id="{87B5F998-F8C9-400F-B0D2-6357DC52034B}"/>
            </a:ext>
          </a:extLst>
        </xdr:cNvPr>
        <xdr:cNvSpPr/>
      </xdr:nvSpPr>
      <xdr:spPr>
        <a:xfrm>
          <a:off x="2571750" y="178575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121920</xdr:rowOff>
    </xdr:to>
    <xdr:cxnSp macro="">
      <xdr:nvCxnSpPr>
        <xdr:cNvPr id="425" name="直線コネクタ 424">
          <a:extLst>
            <a:ext uri="{FF2B5EF4-FFF2-40B4-BE49-F238E27FC236}">
              <a16:creationId xmlns:a16="http://schemas.microsoft.com/office/drawing/2014/main" id="{66A4CF2F-2CC0-4F71-BD77-43412A524CF8}"/>
            </a:ext>
          </a:extLst>
        </xdr:cNvPr>
        <xdr:cNvCxnSpPr/>
      </xdr:nvCxnSpPr>
      <xdr:spPr>
        <a:xfrm>
          <a:off x="2626360" y="17910266"/>
          <a:ext cx="80518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6" name="楕円 425">
          <a:extLst>
            <a:ext uri="{FF2B5EF4-FFF2-40B4-BE49-F238E27FC236}">
              <a16:creationId xmlns:a16="http://schemas.microsoft.com/office/drawing/2014/main" id="{92BAFB7E-AC2D-49CC-B49F-35F05D6A9C80}"/>
            </a:ext>
          </a:extLst>
        </xdr:cNvPr>
        <xdr:cNvSpPr/>
      </xdr:nvSpPr>
      <xdr:spPr>
        <a:xfrm>
          <a:off x="1774190" y="179100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79466</xdr:rowOff>
    </xdr:from>
    <xdr:to>
      <xdr:col>15</xdr:col>
      <xdr:colOff>50800</xdr:colOff>
      <xdr:row>104</xdr:row>
      <xdr:rowOff>130084</xdr:rowOff>
    </xdr:to>
    <xdr:cxnSp macro="">
      <xdr:nvCxnSpPr>
        <xdr:cNvPr id="427" name="直線コネクタ 426">
          <a:extLst>
            <a:ext uri="{FF2B5EF4-FFF2-40B4-BE49-F238E27FC236}">
              <a16:creationId xmlns:a16="http://schemas.microsoft.com/office/drawing/2014/main" id="{D483A2B6-09A6-4C18-951F-DD79F0AFF9C4}"/>
            </a:ext>
          </a:extLst>
        </xdr:cNvPr>
        <xdr:cNvCxnSpPr/>
      </xdr:nvCxnSpPr>
      <xdr:spPr>
        <a:xfrm flipV="1">
          <a:off x="1828800" y="17910266"/>
          <a:ext cx="79756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8" name="楕円 427">
          <a:extLst>
            <a:ext uri="{FF2B5EF4-FFF2-40B4-BE49-F238E27FC236}">
              <a16:creationId xmlns:a16="http://schemas.microsoft.com/office/drawing/2014/main" id="{CBBBEC3B-04F8-4844-9BA0-DB37331572C6}"/>
            </a:ext>
          </a:extLst>
        </xdr:cNvPr>
        <xdr:cNvSpPr/>
      </xdr:nvSpPr>
      <xdr:spPr>
        <a:xfrm>
          <a:off x="988060" y="178708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130084</xdr:rowOff>
    </xdr:to>
    <xdr:cxnSp macro="">
      <xdr:nvCxnSpPr>
        <xdr:cNvPr id="429" name="直線コネクタ 428">
          <a:extLst>
            <a:ext uri="{FF2B5EF4-FFF2-40B4-BE49-F238E27FC236}">
              <a16:creationId xmlns:a16="http://schemas.microsoft.com/office/drawing/2014/main" id="{B9D799DA-BF72-45EF-BDD0-4713FAD35D62}"/>
            </a:ext>
          </a:extLst>
        </xdr:cNvPr>
        <xdr:cNvCxnSpPr/>
      </xdr:nvCxnSpPr>
      <xdr:spPr>
        <a:xfrm>
          <a:off x="1031240" y="17925505"/>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3C0FB48-4A13-4F7F-A724-4722195C2C83}"/>
            </a:ext>
          </a:extLst>
        </xdr:cNvPr>
        <xdr:cNvSpPr txBox="1"/>
      </xdr:nvSpPr>
      <xdr:spPr>
        <a:xfrm>
          <a:off x="3239144" y="176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B4ACF87B-907F-4EA4-8B2D-2CE21790031E}"/>
            </a:ext>
          </a:extLst>
        </xdr:cNvPr>
        <xdr:cNvSpPr txBox="1"/>
      </xdr:nvSpPr>
      <xdr:spPr>
        <a:xfrm>
          <a:off x="2439044" y="179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E4796EDA-C0F0-4B6D-A80B-85AAF604EC2B}"/>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3E452866-D12C-4EF5-8399-543B0DF813F3}"/>
            </a:ext>
          </a:extLst>
        </xdr:cNvPr>
        <xdr:cNvSpPr txBox="1"/>
      </xdr:nvSpPr>
      <xdr:spPr>
        <a:xfrm>
          <a:off x="85535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34" name="n_1mainValue【市民会館】&#10;有形固定資産減価償却率">
          <a:extLst>
            <a:ext uri="{FF2B5EF4-FFF2-40B4-BE49-F238E27FC236}">
              <a16:creationId xmlns:a16="http://schemas.microsoft.com/office/drawing/2014/main" id="{4EA07E44-E1A4-4151-BDC3-90B44D778C06}"/>
            </a:ext>
          </a:extLst>
        </xdr:cNvPr>
        <xdr:cNvSpPr txBox="1"/>
      </xdr:nvSpPr>
      <xdr:spPr>
        <a:xfrm>
          <a:off x="32391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435" name="n_2mainValue【市民会館】&#10;有形固定資産減価償却率">
          <a:extLst>
            <a:ext uri="{FF2B5EF4-FFF2-40B4-BE49-F238E27FC236}">
              <a16:creationId xmlns:a16="http://schemas.microsoft.com/office/drawing/2014/main" id="{C44C0F0D-ED6B-4938-853F-FB637BAE61EB}"/>
            </a:ext>
          </a:extLst>
        </xdr:cNvPr>
        <xdr:cNvSpPr txBox="1"/>
      </xdr:nvSpPr>
      <xdr:spPr>
        <a:xfrm>
          <a:off x="243904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436" name="n_3mainValue【市民会館】&#10;有形固定資産減価償却率">
          <a:extLst>
            <a:ext uri="{FF2B5EF4-FFF2-40B4-BE49-F238E27FC236}">
              <a16:creationId xmlns:a16="http://schemas.microsoft.com/office/drawing/2014/main" id="{7675B595-636D-4202-8D44-7FBB73054D3A}"/>
            </a:ext>
          </a:extLst>
        </xdr:cNvPr>
        <xdr:cNvSpPr txBox="1"/>
      </xdr:nvSpPr>
      <xdr:spPr>
        <a:xfrm>
          <a:off x="164148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158222</xdr:rowOff>
    </xdr:from>
    <xdr:ext cx="405111" cy="259045"/>
    <xdr:sp macro="" textlink="">
      <xdr:nvSpPr>
        <xdr:cNvPr id="437" name="n_4mainValue【市民会館】&#10;有形固定資産減価償却率">
          <a:extLst>
            <a:ext uri="{FF2B5EF4-FFF2-40B4-BE49-F238E27FC236}">
              <a16:creationId xmlns:a16="http://schemas.microsoft.com/office/drawing/2014/main" id="{7565A858-125D-4D6A-BDE9-EEB7D7DFAF1C}"/>
            </a:ext>
          </a:extLst>
        </xdr:cNvPr>
        <xdr:cNvSpPr txBox="1"/>
      </xdr:nvSpPr>
      <xdr:spPr>
        <a:xfrm>
          <a:off x="85535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9EAEBFB-26A6-4D3E-AF63-18979D94063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A3087A4-81A6-426A-9CFF-43B221245BB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6E9B7BF-C5FC-44B5-807F-2B45E3E56F2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73A5418-504B-4683-A234-B80EF209458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EBBD098-55C6-45D4-8F9C-9FDD34D8C08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4BFECD1-4DA4-4513-93D6-BD17C09B571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BFE4B66-C351-4C03-A036-117D0E282BE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B209955-7B88-4C9B-9C5C-1731D3AB5196}"/>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5E05D99-586B-4BEE-8036-77EA27AE8C6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FF81FD8-E6B9-47B1-8946-8C381C109D5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C1EBB8B-CBF0-46B7-BDB7-1A05AFE9A18A}"/>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A5FAEDF-E78B-4612-A980-E9A34DB003DD}"/>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71017F8-B0EE-4989-BC4B-F4668795D7C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74931DE-8073-4546-8B44-AEE165EF9A3F}"/>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FF9B302-7D0E-4D22-9612-64CEC90BC1F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B5078F2-8A96-4C9F-87B1-B035CAA5E31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380F1BF-F89F-45B3-811A-CB3328E7ABF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17F0A0E0-81A9-4B1A-9AFD-6089F38C6CF5}"/>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CEB13B0-646A-486D-BDC2-AF03366AA9C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F47DC4A-40D4-4C6A-BB59-47C62D5BBB3A}"/>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E4F1CB3-9E31-4959-9BDB-794C69C0E93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EE9F884-842B-403C-A023-2909B4707FF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7B309C9-6933-4471-B0BF-72E7FEAD70FA}"/>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470DC5BE-231A-4615-B3F7-2F00AD0D24B9}"/>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A276AFA7-195A-44F5-96CA-5709661EF4E1}"/>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9E0ACC83-9784-46DF-A88C-736F9A91A841}"/>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F1F19F51-300C-4F76-955A-5CCACA1815AD}"/>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BA418507-3157-45E2-91A5-889C9C6FF16C}"/>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A6D1C016-90F3-43F1-AA64-84D4C4AC70BB}"/>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55A981AB-60A3-40DF-906F-2B1B0F5C0F20}"/>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FD0835B5-5C77-4C20-B63A-EC9436964F4D}"/>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8EB04412-830A-449F-8EE2-5168F2DB72D2}"/>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63EB512A-27EE-4D3E-ACC8-431EE8587F22}"/>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5AC6794D-F49E-4700-AF1D-E022C874F708}"/>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566B56E-9963-4D20-866A-D92831FF4B3D}"/>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363B744-26E7-494B-8164-97BF421D76F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BED7BA4-57E1-48F9-9430-5D4DCAA4E30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BFADF27-0485-4453-8D47-04A350FFAB5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74D1BBC-8DB2-4C0A-8629-00DB07295CA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78739</xdr:rowOff>
    </xdr:from>
    <xdr:to>
      <xdr:col>55</xdr:col>
      <xdr:colOff>50800</xdr:colOff>
      <xdr:row>105</xdr:row>
      <xdr:rowOff>8889</xdr:rowOff>
    </xdr:to>
    <xdr:sp macro="" textlink="">
      <xdr:nvSpPr>
        <xdr:cNvPr id="477" name="楕円 476">
          <a:extLst>
            <a:ext uri="{FF2B5EF4-FFF2-40B4-BE49-F238E27FC236}">
              <a16:creationId xmlns:a16="http://schemas.microsoft.com/office/drawing/2014/main" id="{24E54B25-0518-4263-8CFD-300163BF9CEA}"/>
            </a:ext>
          </a:extLst>
        </xdr:cNvPr>
        <xdr:cNvSpPr/>
      </xdr:nvSpPr>
      <xdr:spPr>
        <a:xfrm>
          <a:off x="9394190" y="179095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101616</xdr:rowOff>
    </xdr:from>
    <xdr:ext cx="469744" cy="259045"/>
    <xdr:sp macro="" textlink="">
      <xdr:nvSpPr>
        <xdr:cNvPr id="478" name="【市民会館】&#10;一人当たり面積該当値テキスト">
          <a:extLst>
            <a:ext uri="{FF2B5EF4-FFF2-40B4-BE49-F238E27FC236}">
              <a16:creationId xmlns:a16="http://schemas.microsoft.com/office/drawing/2014/main" id="{A6FF70DF-EFA4-4169-92F0-4084032287C7}"/>
            </a:ext>
          </a:extLst>
        </xdr:cNvPr>
        <xdr:cNvSpPr txBox="1"/>
      </xdr:nvSpPr>
      <xdr:spPr>
        <a:xfrm>
          <a:off x="9467850" y="1775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79" name="楕円 478">
          <a:extLst>
            <a:ext uri="{FF2B5EF4-FFF2-40B4-BE49-F238E27FC236}">
              <a16:creationId xmlns:a16="http://schemas.microsoft.com/office/drawing/2014/main" id="{92F833CF-46DF-42C3-9027-60C455BC6C4A}"/>
            </a:ext>
          </a:extLst>
        </xdr:cNvPr>
        <xdr:cNvSpPr/>
      </xdr:nvSpPr>
      <xdr:spPr>
        <a:xfrm>
          <a:off x="8632190" y="179190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104</xdr:row>
      <xdr:rowOff>137161</xdr:rowOff>
    </xdr:to>
    <xdr:cxnSp macro="">
      <xdr:nvCxnSpPr>
        <xdr:cNvPr id="480" name="直線コネクタ 479">
          <a:extLst>
            <a:ext uri="{FF2B5EF4-FFF2-40B4-BE49-F238E27FC236}">
              <a16:creationId xmlns:a16="http://schemas.microsoft.com/office/drawing/2014/main" id="{1BA2BE6A-2F00-430E-9A98-754CE863CE01}"/>
            </a:ext>
          </a:extLst>
        </xdr:cNvPr>
        <xdr:cNvCxnSpPr/>
      </xdr:nvCxnSpPr>
      <xdr:spPr>
        <a:xfrm flipV="1">
          <a:off x="8686800" y="17964149"/>
          <a:ext cx="74295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81" name="楕円 480">
          <a:extLst>
            <a:ext uri="{FF2B5EF4-FFF2-40B4-BE49-F238E27FC236}">
              <a16:creationId xmlns:a16="http://schemas.microsoft.com/office/drawing/2014/main" id="{77E6A329-10BD-4CC7-BCE7-060477F7B415}"/>
            </a:ext>
          </a:extLst>
        </xdr:cNvPr>
        <xdr:cNvSpPr/>
      </xdr:nvSpPr>
      <xdr:spPr>
        <a:xfrm>
          <a:off x="7846060" y="179190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137161</xdr:rowOff>
    </xdr:to>
    <xdr:cxnSp macro="">
      <xdr:nvCxnSpPr>
        <xdr:cNvPr id="482" name="直線コネクタ 481">
          <a:extLst>
            <a:ext uri="{FF2B5EF4-FFF2-40B4-BE49-F238E27FC236}">
              <a16:creationId xmlns:a16="http://schemas.microsoft.com/office/drawing/2014/main" id="{26DCB80A-BEDC-4C88-9A58-2F3CE6B0F1B1}"/>
            </a:ext>
          </a:extLst>
        </xdr:cNvPr>
        <xdr:cNvCxnSpPr/>
      </xdr:nvCxnSpPr>
      <xdr:spPr>
        <a:xfrm>
          <a:off x="7889240" y="179641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86361</xdr:rowOff>
    </xdr:from>
    <xdr:to>
      <xdr:col>41</xdr:col>
      <xdr:colOff>101600</xdr:colOff>
      <xdr:row>105</xdr:row>
      <xdr:rowOff>16511</xdr:rowOff>
    </xdr:to>
    <xdr:sp macro="" textlink="">
      <xdr:nvSpPr>
        <xdr:cNvPr id="483" name="楕円 482">
          <a:extLst>
            <a:ext uri="{FF2B5EF4-FFF2-40B4-BE49-F238E27FC236}">
              <a16:creationId xmlns:a16="http://schemas.microsoft.com/office/drawing/2014/main" id="{FBFFE737-0DEF-4CFC-B179-74D2888BED46}"/>
            </a:ext>
          </a:extLst>
        </xdr:cNvPr>
        <xdr:cNvSpPr/>
      </xdr:nvSpPr>
      <xdr:spPr>
        <a:xfrm>
          <a:off x="7029450" y="17919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137161</xdr:rowOff>
    </xdr:to>
    <xdr:cxnSp macro="">
      <xdr:nvCxnSpPr>
        <xdr:cNvPr id="484" name="直線コネクタ 483">
          <a:extLst>
            <a:ext uri="{FF2B5EF4-FFF2-40B4-BE49-F238E27FC236}">
              <a16:creationId xmlns:a16="http://schemas.microsoft.com/office/drawing/2014/main" id="{60742A9E-ADF1-4F83-B60C-E3A984A109B0}"/>
            </a:ext>
          </a:extLst>
        </xdr:cNvPr>
        <xdr:cNvCxnSpPr/>
      </xdr:nvCxnSpPr>
      <xdr:spPr>
        <a:xfrm>
          <a:off x="7084060" y="1796415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78739</xdr:rowOff>
    </xdr:from>
    <xdr:to>
      <xdr:col>36</xdr:col>
      <xdr:colOff>165100</xdr:colOff>
      <xdr:row>105</xdr:row>
      <xdr:rowOff>8889</xdr:rowOff>
    </xdr:to>
    <xdr:sp macro="" textlink="">
      <xdr:nvSpPr>
        <xdr:cNvPr id="485" name="楕円 484">
          <a:extLst>
            <a:ext uri="{FF2B5EF4-FFF2-40B4-BE49-F238E27FC236}">
              <a16:creationId xmlns:a16="http://schemas.microsoft.com/office/drawing/2014/main" id="{CD8F9DD3-B099-47D0-A5CF-90F6862A2475}"/>
            </a:ext>
          </a:extLst>
        </xdr:cNvPr>
        <xdr:cNvSpPr/>
      </xdr:nvSpPr>
      <xdr:spPr>
        <a:xfrm>
          <a:off x="6231890" y="179095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129539</xdr:rowOff>
    </xdr:from>
    <xdr:to>
      <xdr:col>41</xdr:col>
      <xdr:colOff>50800</xdr:colOff>
      <xdr:row>104</xdr:row>
      <xdr:rowOff>137161</xdr:rowOff>
    </xdr:to>
    <xdr:cxnSp macro="">
      <xdr:nvCxnSpPr>
        <xdr:cNvPr id="486" name="直線コネクタ 485">
          <a:extLst>
            <a:ext uri="{FF2B5EF4-FFF2-40B4-BE49-F238E27FC236}">
              <a16:creationId xmlns:a16="http://schemas.microsoft.com/office/drawing/2014/main" id="{0DA191DD-4063-4033-B94B-24ABB16ABBB5}"/>
            </a:ext>
          </a:extLst>
        </xdr:cNvPr>
        <xdr:cNvCxnSpPr/>
      </xdr:nvCxnSpPr>
      <xdr:spPr>
        <a:xfrm>
          <a:off x="6286500" y="17964149"/>
          <a:ext cx="79756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D99338EE-B151-4797-80A5-A38D94027662}"/>
            </a:ext>
          </a:extLst>
        </xdr:cNvPr>
        <xdr:cNvSpPr txBox="1"/>
      </xdr:nvSpPr>
      <xdr:spPr>
        <a:xfrm>
          <a:off x="845446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12ABEEB7-14B7-41A0-A1A0-BE388B8A10A7}"/>
            </a:ext>
          </a:extLst>
        </xdr:cNvPr>
        <xdr:cNvSpPr txBox="1"/>
      </xdr:nvSpPr>
      <xdr:spPr>
        <a:xfrm>
          <a:off x="767341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8A61971C-43DA-4953-A451-46151846ACB6}"/>
            </a:ext>
          </a:extLst>
        </xdr:cNvPr>
        <xdr:cNvSpPr txBox="1"/>
      </xdr:nvSpPr>
      <xdr:spPr>
        <a:xfrm>
          <a:off x="6866332" y="182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77295957-62AC-4DBB-9A8C-5E25CF51F127}"/>
            </a:ext>
          </a:extLst>
        </xdr:cNvPr>
        <xdr:cNvSpPr txBox="1"/>
      </xdr:nvSpPr>
      <xdr:spPr>
        <a:xfrm>
          <a:off x="6068772"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91" name="n_1mainValue【市民会館】&#10;一人当たり面積">
          <a:extLst>
            <a:ext uri="{FF2B5EF4-FFF2-40B4-BE49-F238E27FC236}">
              <a16:creationId xmlns:a16="http://schemas.microsoft.com/office/drawing/2014/main" id="{A70F06EA-ECDE-449E-9FAB-DB573FE86DB7}"/>
            </a:ext>
          </a:extLst>
        </xdr:cNvPr>
        <xdr:cNvSpPr txBox="1"/>
      </xdr:nvSpPr>
      <xdr:spPr>
        <a:xfrm>
          <a:off x="8454467"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2" name="n_2mainValue【市民会館】&#10;一人当たり面積">
          <a:extLst>
            <a:ext uri="{FF2B5EF4-FFF2-40B4-BE49-F238E27FC236}">
              <a16:creationId xmlns:a16="http://schemas.microsoft.com/office/drawing/2014/main" id="{4637ABB3-67EB-4421-90A3-1158B82E8C97}"/>
            </a:ext>
          </a:extLst>
        </xdr:cNvPr>
        <xdr:cNvSpPr txBox="1"/>
      </xdr:nvSpPr>
      <xdr:spPr>
        <a:xfrm>
          <a:off x="7673417"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33038</xdr:rowOff>
    </xdr:from>
    <xdr:ext cx="469744" cy="259045"/>
    <xdr:sp macro="" textlink="">
      <xdr:nvSpPr>
        <xdr:cNvPr id="493" name="n_3mainValue【市民会館】&#10;一人当たり面積">
          <a:extLst>
            <a:ext uri="{FF2B5EF4-FFF2-40B4-BE49-F238E27FC236}">
              <a16:creationId xmlns:a16="http://schemas.microsoft.com/office/drawing/2014/main" id="{0EDD7F20-7CCB-4B64-BC0A-53CB6E8999D3}"/>
            </a:ext>
          </a:extLst>
        </xdr:cNvPr>
        <xdr:cNvSpPr txBox="1"/>
      </xdr:nvSpPr>
      <xdr:spPr>
        <a:xfrm>
          <a:off x="6866332"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F810432E-6037-4470-8D9A-9D6362A3F11F}"/>
            </a:ext>
          </a:extLst>
        </xdr:cNvPr>
        <xdr:cNvSpPr txBox="1"/>
      </xdr:nvSpPr>
      <xdr:spPr>
        <a:xfrm>
          <a:off x="6068772" y="176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B21BF53-600A-44F3-87E6-573F02D20A3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505EC8C-1D50-4FA7-B0AE-FC0CDD9BEAA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D5EC985-77EB-420E-BBA3-01EC9CAF7DE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1D32E94B-9E9A-4B8B-A875-BF4BD8921A5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1817A7E-4842-4728-9812-030E1F90363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B265371-FAD3-42AC-BE45-87FDABE909B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8F7575F-B59A-48D5-A688-0C1C31539EE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A4A607A-ECEC-4A3E-9E43-90D7D27E4B9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C27C6D7-3E10-4A50-A456-1973E2A36A8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3B5E885-096C-403F-8585-CE202E649D0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3CF0831-E411-465C-8AFB-4D5FE69ED27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C77EAC1-AC3F-450D-8028-24294384D08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BA4044E5-0513-4E30-952D-0A5C73C167F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8BDA4E5B-4748-4F64-A7AE-5DBAA453C7D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87863E6-EEBC-4125-8448-6536BD81F42B}"/>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9989618-0187-45BA-A192-82227961E243}"/>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E97D21B3-37B9-4059-9FDE-E6DEEA83F5BB}"/>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1F9B895-194E-4FA7-A275-4CD1E2B70B48}"/>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AA4C253-2401-4B81-97C0-6CE768E014D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D671C3F-432E-4152-A703-6272E01834B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7C75A2EF-DCEB-4384-AF88-892A424B903F}"/>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5489F385-416C-4A1E-8DBD-CFD9FBCB7B6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8018823A-76AB-426F-8594-0C1384A59EF1}"/>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BB99B9C-73D6-473F-BE40-16A835A659C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765FC7CD-EA38-48DE-81FC-E74971B0F781}"/>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F0D3137-1B04-43BC-B9CA-408EC426B44B}"/>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A8B8F65B-76A0-4131-9181-1A891F955D5C}"/>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41BF08B-1217-41C7-87B3-73CF43FEC540}"/>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6F3AADF-36EE-43E7-8A33-3E50CB5E27F8}"/>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EA8CF8C-E67B-4109-9CF5-8E7C3B11FC0F}"/>
            </a:ext>
          </a:extLst>
        </xdr:cNvPr>
        <xdr:cNvSpPr txBox="1"/>
      </xdr:nvSpPr>
      <xdr:spPr>
        <a:xfrm>
          <a:off x="1474216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AF2AFD76-683F-432B-B77B-3DC4C0479009}"/>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611E0091-DB04-42E0-B682-EFE167952699}"/>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86395CCE-60FD-425B-BE29-BC4A399C16FA}"/>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C06B1B2E-7010-4F44-9AD9-4F498994C4ED}"/>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3CE71499-74AF-434A-855C-42499973BFA9}"/>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6DF0F9B-98D7-4C90-9E57-906B1B962A1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A5FCCE1-E263-4052-B08D-78CC9FF96BC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FCAA69E-7AE0-4C60-AF52-76F80FAB985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2481CCD-22B8-4DC8-A419-0A132AB1C47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926059F-37EE-4801-8B46-57A3AB3D4FD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111125</xdr:rowOff>
    </xdr:from>
    <xdr:to>
      <xdr:col>85</xdr:col>
      <xdr:colOff>177800</xdr:colOff>
      <xdr:row>42</xdr:row>
      <xdr:rowOff>41275</xdr:rowOff>
    </xdr:to>
    <xdr:sp macro="" textlink="">
      <xdr:nvSpPr>
        <xdr:cNvPr id="535" name="楕円 534">
          <a:extLst>
            <a:ext uri="{FF2B5EF4-FFF2-40B4-BE49-F238E27FC236}">
              <a16:creationId xmlns:a16="http://schemas.microsoft.com/office/drawing/2014/main" id="{06F8FA89-F49D-4FE1-8EF8-131E0ABD187D}"/>
            </a:ext>
          </a:extLst>
        </xdr:cNvPr>
        <xdr:cNvSpPr/>
      </xdr:nvSpPr>
      <xdr:spPr>
        <a:xfrm>
          <a:off x="14649450" y="7140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26052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AAC958E-60E5-4792-952D-D3EE335055BB}"/>
            </a:ext>
          </a:extLst>
        </xdr:cNvPr>
        <xdr:cNvSpPr txBox="1"/>
      </xdr:nvSpPr>
      <xdr:spPr>
        <a:xfrm>
          <a:off x="1474216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537" name="楕円 536">
          <a:extLst>
            <a:ext uri="{FF2B5EF4-FFF2-40B4-BE49-F238E27FC236}">
              <a16:creationId xmlns:a16="http://schemas.microsoft.com/office/drawing/2014/main" id="{C9B7FD1F-F734-460B-A8D9-325189871F55}"/>
            </a:ext>
          </a:extLst>
        </xdr:cNvPr>
        <xdr:cNvSpPr/>
      </xdr:nvSpPr>
      <xdr:spPr>
        <a:xfrm>
          <a:off x="13887450" y="71234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41</xdr:row>
      <xdr:rowOff>161925</xdr:rowOff>
    </xdr:to>
    <xdr:cxnSp macro="">
      <xdr:nvCxnSpPr>
        <xdr:cNvPr id="538" name="直線コネクタ 537">
          <a:extLst>
            <a:ext uri="{FF2B5EF4-FFF2-40B4-BE49-F238E27FC236}">
              <a16:creationId xmlns:a16="http://schemas.microsoft.com/office/drawing/2014/main" id="{CD8D56EB-758B-4572-8E04-F81F35BBC76B}"/>
            </a:ext>
          </a:extLst>
        </xdr:cNvPr>
        <xdr:cNvCxnSpPr/>
      </xdr:nvCxnSpPr>
      <xdr:spPr>
        <a:xfrm>
          <a:off x="13942060" y="717804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39" name="楕円 538">
          <a:extLst>
            <a:ext uri="{FF2B5EF4-FFF2-40B4-BE49-F238E27FC236}">
              <a16:creationId xmlns:a16="http://schemas.microsoft.com/office/drawing/2014/main" id="{1CF948CC-92A6-4A7D-921F-FCFB04D8AD12}"/>
            </a:ext>
          </a:extLst>
        </xdr:cNvPr>
        <xdr:cNvSpPr/>
      </xdr:nvSpPr>
      <xdr:spPr>
        <a:xfrm>
          <a:off x="13089890" y="7113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148590</xdr:rowOff>
    </xdr:to>
    <xdr:cxnSp macro="">
      <xdr:nvCxnSpPr>
        <xdr:cNvPr id="540" name="直線コネクタ 539">
          <a:extLst>
            <a:ext uri="{FF2B5EF4-FFF2-40B4-BE49-F238E27FC236}">
              <a16:creationId xmlns:a16="http://schemas.microsoft.com/office/drawing/2014/main" id="{2BBF5C02-2DDC-409C-9D58-BAE7C6830BAD}"/>
            </a:ext>
          </a:extLst>
        </xdr:cNvPr>
        <xdr:cNvCxnSpPr/>
      </xdr:nvCxnSpPr>
      <xdr:spPr>
        <a:xfrm>
          <a:off x="13144500" y="715899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71120</xdr:rowOff>
    </xdr:from>
    <xdr:to>
      <xdr:col>72</xdr:col>
      <xdr:colOff>38100</xdr:colOff>
      <xdr:row>42</xdr:row>
      <xdr:rowOff>1270</xdr:rowOff>
    </xdr:to>
    <xdr:sp macro="" textlink="">
      <xdr:nvSpPr>
        <xdr:cNvPr id="541" name="楕円 540">
          <a:extLst>
            <a:ext uri="{FF2B5EF4-FFF2-40B4-BE49-F238E27FC236}">
              <a16:creationId xmlns:a16="http://schemas.microsoft.com/office/drawing/2014/main" id="{EA263B58-F6D8-4029-8795-57DBC7927CF5}"/>
            </a:ext>
          </a:extLst>
        </xdr:cNvPr>
        <xdr:cNvSpPr/>
      </xdr:nvSpPr>
      <xdr:spPr>
        <a:xfrm>
          <a:off x="12303760" y="70986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133350</xdr:rowOff>
    </xdr:to>
    <xdr:cxnSp macro="">
      <xdr:nvCxnSpPr>
        <xdr:cNvPr id="542" name="直線コネクタ 541">
          <a:extLst>
            <a:ext uri="{FF2B5EF4-FFF2-40B4-BE49-F238E27FC236}">
              <a16:creationId xmlns:a16="http://schemas.microsoft.com/office/drawing/2014/main" id="{86990580-2B56-4E6D-8220-62618389CE44}"/>
            </a:ext>
          </a:extLst>
        </xdr:cNvPr>
        <xdr:cNvCxnSpPr/>
      </xdr:nvCxnSpPr>
      <xdr:spPr>
        <a:xfrm>
          <a:off x="12346940" y="71532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53975</xdr:rowOff>
    </xdr:from>
    <xdr:to>
      <xdr:col>67</xdr:col>
      <xdr:colOff>101600</xdr:colOff>
      <xdr:row>41</xdr:row>
      <xdr:rowOff>155575</xdr:rowOff>
    </xdr:to>
    <xdr:sp macro="" textlink="">
      <xdr:nvSpPr>
        <xdr:cNvPr id="543" name="楕円 542">
          <a:extLst>
            <a:ext uri="{FF2B5EF4-FFF2-40B4-BE49-F238E27FC236}">
              <a16:creationId xmlns:a16="http://schemas.microsoft.com/office/drawing/2014/main" id="{462E3DFB-36D9-4561-8D5D-87A8FF97190F}"/>
            </a:ext>
          </a:extLst>
        </xdr:cNvPr>
        <xdr:cNvSpPr/>
      </xdr:nvSpPr>
      <xdr:spPr>
        <a:xfrm>
          <a:off x="11487150" y="70872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104775</xdr:rowOff>
    </xdr:from>
    <xdr:to>
      <xdr:col>71</xdr:col>
      <xdr:colOff>177800</xdr:colOff>
      <xdr:row>41</xdr:row>
      <xdr:rowOff>121920</xdr:rowOff>
    </xdr:to>
    <xdr:cxnSp macro="">
      <xdr:nvCxnSpPr>
        <xdr:cNvPr id="544" name="直線コネクタ 543">
          <a:extLst>
            <a:ext uri="{FF2B5EF4-FFF2-40B4-BE49-F238E27FC236}">
              <a16:creationId xmlns:a16="http://schemas.microsoft.com/office/drawing/2014/main" id="{717B7D9E-5541-4234-B562-13076A92A76B}"/>
            </a:ext>
          </a:extLst>
        </xdr:cNvPr>
        <xdr:cNvCxnSpPr/>
      </xdr:nvCxnSpPr>
      <xdr:spPr>
        <a:xfrm>
          <a:off x="11541760" y="7132320"/>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39EDA002-1623-4B2C-84CE-185CD2EAE4E0}"/>
            </a:ext>
          </a:extLst>
        </xdr:cNvPr>
        <xdr:cNvSpPr txBox="1"/>
      </xdr:nvSpPr>
      <xdr:spPr>
        <a:xfrm>
          <a:off x="1373823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DE9CA4A-AEDD-43DF-BDCE-E25514526074}"/>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5CF9021-5367-428C-A334-6246FE587F97}"/>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67FBABE-5F3E-4B7C-AB66-70EFF97B7409}"/>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413DBD1-A8E1-4F4A-A174-C46BE390C819}"/>
            </a:ext>
          </a:extLst>
        </xdr:cNvPr>
        <xdr:cNvSpPr txBox="1"/>
      </xdr:nvSpPr>
      <xdr:spPr>
        <a:xfrm>
          <a:off x="1373823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B5BCEA9-F9D0-4C9C-833D-F4670BF9424A}"/>
            </a:ext>
          </a:extLst>
        </xdr:cNvPr>
        <xdr:cNvSpPr txBox="1"/>
      </xdr:nvSpPr>
      <xdr:spPr>
        <a:xfrm>
          <a:off x="1295718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163847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2D0C9B9-7606-48A3-B893-0B38F2089475}"/>
            </a:ext>
          </a:extLst>
        </xdr:cNvPr>
        <xdr:cNvSpPr txBox="1"/>
      </xdr:nvSpPr>
      <xdr:spPr>
        <a:xfrm>
          <a:off x="1217105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146702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2ACAD2E-1EE9-4062-8C6E-B09DD2799924}"/>
            </a:ext>
          </a:extLst>
        </xdr:cNvPr>
        <xdr:cNvSpPr txBox="1"/>
      </xdr:nvSpPr>
      <xdr:spPr>
        <a:xfrm>
          <a:off x="113544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48486E3-3B12-463A-AB19-21A49A026BE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42EC6F1-7671-4238-A519-A2D2988595F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9C713B2-63A0-414C-B485-8FC15215C5B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5B6137D-1757-4261-9B1B-5F6C626E52D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C7FB11D0-06A5-46D3-83C7-B9056627177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5703BF9-B2AA-407C-8BED-BACF5D4A1C2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191F7E6B-AD70-4ED4-8E38-4A0FCDB21AE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CE1FEDE-8EE5-4193-BE0B-D1684DC11D4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C540F1AB-7D7D-4B37-A011-43A4DFAF79B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7567D25-24EC-469B-910D-44A85404B65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F2D986A5-5614-47CB-8E1F-255BB6B6B5D6}"/>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D2336EC6-75B7-480A-89A3-60B13CCA32E0}"/>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870C7FB1-CB8D-496A-BD96-4899B0106076}"/>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248884F9-353A-44F5-9E7F-E18BD4AF5555}"/>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51E8AB4-B515-4869-8666-65B66AC644D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20BF28-9460-42A8-B54C-3CEC548BF0D9}"/>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A5F4C86A-1D63-408C-A202-B0737930D67F}"/>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DF3CE715-0C77-40F6-8DDB-C88D174D53B7}"/>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57052C79-5BD9-4DC9-B51B-8E5A775974D3}"/>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78A6A618-9109-4C3C-8FE6-87DC7C9DA461}"/>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48DB4DDB-AD29-459F-B136-277755732968}"/>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EFE323C2-2777-4605-BE22-C6D8FEB56F5E}"/>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D01B257-1517-4C9B-8F80-8062614CD9F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17ED33E1-EDCA-4DFA-9320-C706A6CC84FD}"/>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F20083D-C29E-4B3C-9BC5-ED3BD09C590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7CEB6BB9-394C-4D04-BD24-51F16CC58CD7}"/>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7619FFE-2DC2-4063-BC1C-B10F3A8B1FB6}"/>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8DFCF21-1ED2-4DC5-8B80-CF262D877A21}"/>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7597BB32-B312-4506-A52E-016728F3A1A2}"/>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4BD0249A-1C10-453F-8152-A6380ACDF2FA}"/>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2BA05214-FB84-47BF-9587-030BC74199F2}"/>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9E33828C-A29A-4669-AA83-17B5A3AC4D18}"/>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A8AA3AAB-F2FD-4470-A03E-70FF0B671983}"/>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72F896C5-3D60-4794-B5A8-ACC0BF2B5F82}"/>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F752843E-8CAE-4E75-9DF2-09E135F320B5}"/>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6CD02074-CC09-4895-AAB5-8E2C917A9E88}"/>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2D267AA-71B6-4476-996D-10059A7C073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D138E39-57E6-4BE3-B542-E11C5157AAC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8ED989F-E3CE-4C0A-AA2E-E001F57F222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FF0C6D0-7C86-4698-B07A-59F99F0897F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975D34A-C341-43DC-BEBD-C24BD329283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55510</xdr:rowOff>
    </xdr:from>
    <xdr:to>
      <xdr:col>116</xdr:col>
      <xdr:colOff>114300</xdr:colOff>
      <xdr:row>33</xdr:row>
      <xdr:rowOff>157110</xdr:rowOff>
    </xdr:to>
    <xdr:sp macro="" textlink="">
      <xdr:nvSpPr>
        <xdr:cNvPr id="594" name="楕円 593">
          <a:extLst>
            <a:ext uri="{FF2B5EF4-FFF2-40B4-BE49-F238E27FC236}">
              <a16:creationId xmlns:a16="http://schemas.microsoft.com/office/drawing/2014/main" id="{78185277-DB48-4797-B584-2D41FEED1B77}"/>
            </a:ext>
          </a:extLst>
        </xdr:cNvPr>
        <xdr:cNvSpPr/>
      </xdr:nvSpPr>
      <xdr:spPr>
        <a:xfrm>
          <a:off x="19904710" y="57171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2985</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529A6C29-0CF0-4BC9-A75E-8F4E70BE85AC}"/>
            </a:ext>
          </a:extLst>
        </xdr:cNvPr>
        <xdr:cNvSpPr txBox="1"/>
      </xdr:nvSpPr>
      <xdr:spPr>
        <a:xfrm>
          <a:off x="19985990" y="56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66842</xdr:rowOff>
    </xdr:from>
    <xdr:to>
      <xdr:col>112</xdr:col>
      <xdr:colOff>38100</xdr:colOff>
      <xdr:row>33</xdr:row>
      <xdr:rowOff>168442</xdr:rowOff>
    </xdr:to>
    <xdr:sp macro="" textlink="">
      <xdr:nvSpPr>
        <xdr:cNvPr id="596" name="楕円 595">
          <a:extLst>
            <a:ext uri="{FF2B5EF4-FFF2-40B4-BE49-F238E27FC236}">
              <a16:creationId xmlns:a16="http://schemas.microsoft.com/office/drawing/2014/main" id="{4B6C0730-D03E-4C37-8D1E-8844A78B0C88}"/>
            </a:ext>
          </a:extLst>
        </xdr:cNvPr>
        <xdr:cNvSpPr/>
      </xdr:nvSpPr>
      <xdr:spPr>
        <a:xfrm>
          <a:off x="19161760" y="572278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106310</xdr:rowOff>
    </xdr:from>
    <xdr:to>
      <xdr:col>116</xdr:col>
      <xdr:colOff>63500</xdr:colOff>
      <xdr:row>33</xdr:row>
      <xdr:rowOff>117642</xdr:rowOff>
    </xdr:to>
    <xdr:cxnSp macro="">
      <xdr:nvCxnSpPr>
        <xdr:cNvPr id="597" name="直線コネクタ 596">
          <a:extLst>
            <a:ext uri="{FF2B5EF4-FFF2-40B4-BE49-F238E27FC236}">
              <a16:creationId xmlns:a16="http://schemas.microsoft.com/office/drawing/2014/main" id="{FF48CED0-5CA7-4560-B69F-9902A7028E7B}"/>
            </a:ext>
          </a:extLst>
        </xdr:cNvPr>
        <xdr:cNvCxnSpPr/>
      </xdr:nvCxnSpPr>
      <xdr:spPr>
        <a:xfrm flipV="1">
          <a:off x="19204940" y="5762255"/>
          <a:ext cx="74295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69085</xdr:rowOff>
    </xdr:from>
    <xdr:to>
      <xdr:col>107</xdr:col>
      <xdr:colOff>101600</xdr:colOff>
      <xdr:row>33</xdr:row>
      <xdr:rowOff>170685</xdr:rowOff>
    </xdr:to>
    <xdr:sp macro="" textlink="">
      <xdr:nvSpPr>
        <xdr:cNvPr id="598" name="楕円 597">
          <a:extLst>
            <a:ext uri="{FF2B5EF4-FFF2-40B4-BE49-F238E27FC236}">
              <a16:creationId xmlns:a16="http://schemas.microsoft.com/office/drawing/2014/main" id="{A8AD0E28-A1F0-4417-863C-DFE2F399F3AB}"/>
            </a:ext>
          </a:extLst>
        </xdr:cNvPr>
        <xdr:cNvSpPr/>
      </xdr:nvSpPr>
      <xdr:spPr>
        <a:xfrm>
          <a:off x="18345150" y="57250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117642</xdr:rowOff>
    </xdr:from>
    <xdr:to>
      <xdr:col>111</xdr:col>
      <xdr:colOff>177800</xdr:colOff>
      <xdr:row>33</xdr:row>
      <xdr:rowOff>119885</xdr:rowOff>
    </xdr:to>
    <xdr:cxnSp macro="">
      <xdr:nvCxnSpPr>
        <xdr:cNvPr id="599" name="直線コネクタ 598">
          <a:extLst>
            <a:ext uri="{FF2B5EF4-FFF2-40B4-BE49-F238E27FC236}">
              <a16:creationId xmlns:a16="http://schemas.microsoft.com/office/drawing/2014/main" id="{194E2769-4CEF-46FB-8370-8853A604EF6C}"/>
            </a:ext>
          </a:extLst>
        </xdr:cNvPr>
        <xdr:cNvCxnSpPr/>
      </xdr:nvCxnSpPr>
      <xdr:spPr>
        <a:xfrm flipV="1">
          <a:off x="18399760" y="5775492"/>
          <a:ext cx="80518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64262</xdr:rowOff>
    </xdr:from>
    <xdr:to>
      <xdr:col>102</xdr:col>
      <xdr:colOff>165100</xdr:colOff>
      <xdr:row>33</xdr:row>
      <xdr:rowOff>165862</xdr:rowOff>
    </xdr:to>
    <xdr:sp macro="" textlink="">
      <xdr:nvSpPr>
        <xdr:cNvPr id="600" name="楕円 599">
          <a:extLst>
            <a:ext uri="{FF2B5EF4-FFF2-40B4-BE49-F238E27FC236}">
              <a16:creationId xmlns:a16="http://schemas.microsoft.com/office/drawing/2014/main" id="{71569512-7F7A-4FB7-93A3-C6CF6E45C980}"/>
            </a:ext>
          </a:extLst>
        </xdr:cNvPr>
        <xdr:cNvSpPr/>
      </xdr:nvSpPr>
      <xdr:spPr>
        <a:xfrm>
          <a:off x="17547590" y="571830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115062</xdr:rowOff>
    </xdr:from>
    <xdr:to>
      <xdr:col>107</xdr:col>
      <xdr:colOff>50800</xdr:colOff>
      <xdr:row>33</xdr:row>
      <xdr:rowOff>119885</xdr:rowOff>
    </xdr:to>
    <xdr:cxnSp macro="">
      <xdr:nvCxnSpPr>
        <xdr:cNvPr id="601" name="直線コネクタ 600">
          <a:extLst>
            <a:ext uri="{FF2B5EF4-FFF2-40B4-BE49-F238E27FC236}">
              <a16:creationId xmlns:a16="http://schemas.microsoft.com/office/drawing/2014/main" id="{E14CE7AD-892C-40B3-B386-A6382F5F8AC7}"/>
            </a:ext>
          </a:extLst>
        </xdr:cNvPr>
        <xdr:cNvCxnSpPr/>
      </xdr:nvCxnSpPr>
      <xdr:spPr>
        <a:xfrm>
          <a:off x="17602200" y="5772912"/>
          <a:ext cx="79756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50633</xdr:rowOff>
    </xdr:from>
    <xdr:to>
      <xdr:col>98</xdr:col>
      <xdr:colOff>38100</xdr:colOff>
      <xdr:row>33</xdr:row>
      <xdr:rowOff>152233</xdr:rowOff>
    </xdr:to>
    <xdr:sp macro="" textlink="">
      <xdr:nvSpPr>
        <xdr:cNvPr id="602" name="楕円 601">
          <a:extLst>
            <a:ext uri="{FF2B5EF4-FFF2-40B4-BE49-F238E27FC236}">
              <a16:creationId xmlns:a16="http://schemas.microsoft.com/office/drawing/2014/main" id="{C7E26B2B-4FD3-45C5-A5C6-1B8F67980F4E}"/>
            </a:ext>
          </a:extLst>
        </xdr:cNvPr>
        <xdr:cNvSpPr/>
      </xdr:nvSpPr>
      <xdr:spPr>
        <a:xfrm>
          <a:off x="16761460" y="5712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101433</xdr:rowOff>
    </xdr:from>
    <xdr:to>
      <xdr:col>102</xdr:col>
      <xdr:colOff>114300</xdr:colOff>
      <xdr:row>33</xdr:row>
      <xdr:rowOff>115062</xdr:rowOff>
    </xdr:to>
    <xdr:cxnSp macro="">
      <xdr:nvCxnSpPr>
        <xdr:cNvPr id="603" name="直線コネクタ 602">
          <a:extLst>
            <a:ext uri="{FF2B5EF4-FFF2-40B4-BE49-F238E27FC236}">
              <a16:creationId xmlns:a16="http://schemas.microsoft.com/office/drawing/2014/main" id="{86103BE6-0B05-4175-8C40-1ADBCC939933}"/>
            </a:ext>
          </a:extLst>
        </xdr:cNvPr>
        <xdr:cNvCxnSpPr/>
      </xdr:nvCxnSpPr>
      <xdr:spPr>
        <a:xfrm>
          <a:off x="16804640" y="5755473"/>
          <a:ext cx="79756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2CED3976-A5D7-4AB3-961F-DB88DD1CF326}"/>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8ADEBFDD-0E80-4F78-8B50-0D94305400C0}"/>
            </a:ext>
          </a:extLst>
        </xdr:cNvPr>
        <xdr:cNvSpPr txBox="1"/>
      </xdr:nvSpPr>
      <xdr:spPr>
        <a:xfrm>
          <a:off x="18170671" y="67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521B3B9D-1676-49C6-B22A-B76990437DC2}"/>
            </a:ext>
          </a:extLst>
        </xdr:cNvPr>
        <xdr:cNvSpPr txBox="1"/>
      </xdr:nvSpPr>
      <xdr:spPr>
        <a:xfrm>
          <a:off x="17354061" y="6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13C6AD87-F544-4478-A759-322FEC874A4F}"/>
            </a:ext>
          </a:extLst>
        </xdr:cNvPr>
        <xdr:cNvSpPr txBox="1"/>
      </xdr:nvSpPr>
      <xdr:spPr>
        <a:xfrm>
          <a:off x="1655650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13519</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28675F69-F4FC-40C9-9072-58D449D1AD9E}"/>
            </a:ext>
          </a:extLst>
        </xdr:cNvPr>
        <xdr:cNvSpPr txBox="1"/>
      </xdr:nvSpPr>
      <xdr:spPr>
        <a:xfrm>
          <a:off x="18919405" y="550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15762</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2F525962-4B7F-4F3F-8886-3F6AA3D79FE2}"/>
            </a:ext>
          </a:extLst>
        </xdr:cNvPr>
        <xdr:cNvSpPr txBox="1"/>
      </xdr:nvSpPr>
      <xdr:spPr>
        <a:xfrm>
          <a:off x="18138355" y="55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10939</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838ADF80-1732-4934-8B41-A470A1104845}"/>
            </a:ext>
          </a:extLst>
        </xdr:cNvPr>
        <xdr:cNvSpPr txBox="1"/>
      </xdr:nvSpPr>
      <xdr:spPr>
        <a:xfrm>
          <a:off x="17323650" y="54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168760</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4E4A9BAF-EB28-4BDB-8DC7-7DC28DE60F4A}"/>
            </a:ext>
          </a:extLst>
        </xdr:cNvPr>
        <xdr:cNvSpPr txBox="1"/>
      </xdr:nvSpPr>
      <xdr:spPr>
        <a:xfrm>
          <a:off x="16526090" y="54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80E06FD-D33C-44ED-95FE-EE6B9896D54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2EF8B498-68D6-4C17-97D3-9EC846A80CC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FD6D54D-8365-41CD-8AD9-8914D189270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EDE8AB49-6A91-4E8B-A7EE-A4EBF79D023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FEFF517B-59C5-4B50-88E7-A98293E582D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759C4BB-D5DD-46AA-A77C-9D34DB06FBC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1238243E-79DC-4994-BA4F-BA0EC158958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45DF5746-D5D9-47B6-BE89-D781EE2BA64D}"/>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5187D472-1EA6-4882-8DBD-496A559D48B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FB4C8569-72B7-4C51-AE7B-C9B9ED3D5EA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2C8C2240-7FDE-4463-94EB-6D8C76BFC02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C4C9ABCE-CD04-4421-B218-10AF0AE961E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80EAF694-397E-44C1-A2F2-DE81FC120FA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6A0A36CC-3FCC-4C28-9EC1-DA051177ED7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D4A8160E-1FC8-46D8-99EE-4CAB5D137768}"/>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A90A0773-4E51-4BE3-8DFB-8DFA9C0DEA27}"/>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EC83C3AF-768D-40E8-A5AD-CADFD4E7047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9B7E4B9D-AF2E-4BF5-8014-2C7DACFE4DF0}"/>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827CA893-8358-4BD3-BC6E-B207ABACF9EE}"/>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C5249119-4728-496B-8640-1CD20C17F1AF}"/>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9E8CE9B7-1A63-4247-8241-49B6529EB39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EB3D48D-09E9-49A3-BA58-8A3A0E82954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E6771628-FC2F-4E06-8FA8-F1342D8678D1}"/>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9602D2F7-4DA3-494D-B172-8170F8E43B9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1458E968-BD7F-4DC0-AFC3-9246455845A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91E337F5-C838-4B45-8514-177A317CE787}"/>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DAA32D9F-AAF9-4160-96E1-7E76CC2E8EB2}"/>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8915D6C9-FC70-42B0-A9D1-91E5D27A46BA}"/>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1178D441-4732-4EEA-905B-1B74C8F331A9}"/>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7679E2DF-0B67-4C72-B82E-6B18A7DF322C}"/>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998572C-7D26-4510-8611-30EABD71BF84}"/>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F25AED11-B1A7-448F-921A-B77C1E39D277}"/>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15CBFD4A-BBE8-4702-A0F2-790802D8C2F2}"/>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FF77C9B1-E8F0-4EEF-9C4C-B9956E8A5BDC}"/>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A044A6F3-5006-46D5-AD94-FD99FCBB63A7}"/>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633DAA43-5DF5-4BFB-A4C0-D2891CDC5743}"/>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D3E9685-B5A4-4D9F-AC9F-2E7B6974279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34980B4-5280-4990-B836-4D3EA9BEC07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56CC605-D22C-427F-B1B0-F491B337BE0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403C7CB-63D2-4CD5-859C-F9E1D6310B1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1C2EE1A-C17F-4294-A976-FF9B88AC62D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53" name="楕円 652">
          <a:extLst>
            <a:ext uri="{FF2B5EF4-FFF2-40B4-BE49-F238E27FC236}">
              <a16:creationId xmlns:a16="http://schemas.microsoft.com/office/drawing/2014/main" id="{D860C439-EF3C-4C0A-9E73-CADD9C7F4889}"/>
            </a:ext>
          </a:extLst>
        </xdr:cNvPr>
        <xdr:cNvSpPr/>
      </xdr:nvSpPr>
      <xdr:spPr>
        <a:xfrm>
          <a:off x="14649450" y="1042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72E28F8F-EF65-4416-9FA3-94AC6EB4390F}"/>
            </a:ext>
          </a:extLst>
        </xdr:cNvPr>
        <xdr:cNvSpPr txBox="1"/>
      </xdr:nvSpPr>
      <xdr:spPr>
        <a:xfrm>
          <a:off x="1474216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655" name="楕円 654">
          <a:extLst>
            <a:ext uri="{FF2B5EF4-FFF2-40B4-BE49-F238E27FC236}">
              <a16:creationId xmlns:a16="http://schemas.microsoft.com/office/drawing/2014/main" id="{7FA052CF-B8EC-44E4-9056-25AC97C2F612}"/>
            </a:ext>
          </a:extLst>
        </xdr:cNvPr>
        <xdr:cNvSpPr/>
      </xdr:nvSpPr>
      <xdr:spPr>
        <a:xfrm>
          <a:off x="13887450" y="103926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11430</xdr:rowOff>
    </xdr:to>
    <xdr:cxnSp macro="">
      <xdr:nvCxnSpPr>
        <xdr:cNvPr id="656" name="直線コネクタ 655">
          <a:extLst>
            <a:ext uri="{FF2B5EF4-FFF2-40B4-BE49-F238E27FC236}">
              <a16:creationId xmlns:a16="http://schemas.microsoft.com/office/drawing/2014/main" id="{C46B3DD4-70F9-43BC-A3B6-F31297BE6235}"/>
            </a:ext>
          </a:extLst>
        </xdr:cNvPr>
        <xdr:cNvCxnSpPr/>
      </xdr:nvCxnSpPr>
      <xdr:spPr>
        <a:xfrm>
          <a:off x="13942060" y="10447292"/>
          <a:ext cx="762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657" name="楕円 656">
          <a:extLst>
            <a:ext uri="{FF2B5EF4-FFF2-40B4-BE49-F238E27FC236}">
              <a16:creationId xmlns:a16="http://schemas.microsoft.com/office/drawing/2014/main" id="{D5DA0E79-6463-49C9-AFB3-12146AB93064}"/>
            </a:ext>
          </a:extLst>
        </xdr:cNvPr>
        <xdr:cNvSpPr/>
      </xdr:nvSpPr>
      <xdr:spPr>
        <a:xfrm>
          <a:off x="13089890" y="1038370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60</xdr:row>
      <xdr:rowOff>158387</xdr:rowOff>
    </xdr:to>
    <xdr:cxnSp macro="">
      <xdr:nvCxnSpPr>
        <xdr:cNvPr id="658" name="直線コネクタ 657">
          <a:extLst>
            <a:ext uri="{FF2B5EF4-FFF2-40B4-BE49-F238E27FC236}">
              <a16:creationId xmlns:a16="http://schemas.microsoft.com/office/drawing/2014/main" id="{54AD78A6-E94B-4C1D-BE72-ACB76CE97F36}"/>
            </a:ext>
          </a:extLst>
        </xdr:cNvPr>
        <xdr:cNvCxnSpPr/>
      </xdr:nvCxnSpPr>
      <xdr:spPr>
        <a:xfrm>
          <a:off x="13144500" y="10428786"/>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659" name="楕円 658">
          <a:extLst>
            <a:ext uri="{FF2B5EF4-FFF2-40B4-BE49-F238E27FC236}">
              <a16:creationId xmlns:a16="http://schemas.microsoft.com/office/drawing/2014/main" id="{2B22CB05-3BCF-48BA-8479-E086B1C575B0}"/>
            </a:ext>
          </a:extLst>
        </xdr:cNvPr>
        <xdr:cNvSpPr/>
      </xdr:nvSpPr>
      <xdr:spPr>
        <a:xfrm>
          <a:off x="12303760" y="103551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60</xdr:row>
      <xdr:rowOff>143691</xdr:rowOff>
    </xdr:to>
    <xdr:cxnSp macro="">
      <xdr:nvCxnSpPr>
        <xdr:cNvPr id="660" name="直線コネクタ 659">
          <a:extLst>
            <a:ext uri="{FF2B5EF4-FFF2-40B4-BE49-F238E27FC236}">
              <a16:creationId xmlns:a16="http://schemas.microsoft.com/office/drawing/2014/main" id="{06CAA530-14FD-4BBC-B159-8F47F934F4E2}"/>
            </a:ext>
          </a:extLst>
        </xdr:cNvPr>
        <xdr:cNvCxnSpPr/>
      </xdr:nvCxnSpPr>
      <xdr:spPr>
        <a:xfrm>
          <a:off x="12346940" y="1040973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661" name="楕円 660">
          <a:extLst>
            <a:ext uri="{FF2B5EF4-FFF2-40B4-BE49-F238E27FC236}">
              <a16:creationId xmlns:a16="http://schemas.microsoft.com/office/drawing/2014/main" id="{2375659A-9F45-4B73-82A5-D89785F8CF4A}"/>
            </a:ext>
          </a:extLst>
        </xdr:cNvPr>
        <xdr:cNvSpPr/>
      </xdr:nvSpPr>
      <xdr:spPr>
        <a:xfrm>
          <a:off x="11487150" y="103344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96338</xdr:rowOff>
    </xdr:from>
    <xdr:to>
      <xdr:col>71</xdr:col>
      <xdr:colOff>177800</xdr:colOff>
      <xdr:row>60</xdr:row>
      <xdr:rowOff>120831</xdr:rowOff>
    </xdr:to>
    <xdr:cxnSp macro="">
      <xdr:nvCxnSpPr>
        <xdr:cNvPr id="662" name="直線コネクタ 661">
          <a:extLst>
            <a:ext uri="{FF2B5EF4-FFF2-40B4-BE49-F238E27FC236}">
              <a16:creationId xmlns:a16="http://schemas.microsoft.com/office/drawing/2014/main" id="{DFD3A659-F1FE-47AB-8DA2-8E4E0DBD9A72}"/>
            </a:ext>
          </a:extLst>
        </xdr:cNvPr>
        <xdr:cNvCxnSpPr/>
      </xdr:nvCxnSpPr>
      <xdr:spPr>
        <a:xfrm>
          <a:off x="11541760" y="10379528"/>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3F79B624-F8F1-42A8-85CF-97AFE3C4D430}"/>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D2A555D7-4E84-43F5-A140-A5953E4216E4}"/>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9B282EE4-C017-40BE-8539-1D2B0ED1AD81}"/>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B357B27-4351-42F6-B732-3633F0D26D1E}"/>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198C18E8-A274-4532-A5B8-680708362ACA}"/>
            </a:ext>
          </a:extLst>
        </xdr:cNvPr>
        <xdr:cNvSpPr txBox="1"/>
      </xdr:nvSpPr>
      <xdr:spPr>
        <a:xfrm>
          <a:off x="13738234"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FDAAA13A-0270-44A3-AF36-81DDFFF8FD04}"/>
            </a:ext>
          </a:extLst>
        </xdr:cNvPr>
        <xdr:cNvSpPr txBox="1"/>
      </xdr:nvSpPr>
      <xdr:spPr>
        <a:xfrm>
          <a:off x="12957184"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EA023D9-D1FC-4AEE-BDDA-4B4AB4A5EC8E}"/>
            </a:ext>
          </a:extLst>
        </xdr:cNvPr>
        <xdr:cNvSpPr txBox="1"/>
      </xdr:nvSpPr>
      <xdr:spPr>
        <a:xfrm>
          <a:off x="1217105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4E9021B-28FF-4D8D-B796-6121D4CD2E82}"/>
            </a:ext>
          </a:extLst>
        </xdr:cNvPr>
        <xdr:cNvSpPr txBox="1"/>
      </xdr:nvSpPr>
      <xdr:spPr>
        <a:xfrm>
          <a:off x="11354444" y="1042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6E20CC9-7C4C-4E27-AF02-B1F9C9C1393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B121FA29-18F6-478D-BB06-53D9B872F5F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E65B7E1-0108-423F-933B-8E84279FCDF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2C22F33E-60EA-40AB-B229-509184CE315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C6811A9F-8D0A-4940-A241-1C7733140E4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EF964EC-A5E5-46D9-81A3-F773953907A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0EC884B-DDC6-44E0-9E46-25A6FC1DCAB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8A3E16D-33CD-47F6-B990-6648A595F20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47DC424-544F-4AD8-9DF4-B5FDB8DCFAB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4F63A16E-0865-4577-9190-4705F9B7E28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BA3266B7-02D8-4A75-893B-2157489B6900}"/>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B473EE7-D381-4A08-9A88-10099891A90A}"/>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58149F9B-1B41-4843-A0B1-588A82A2FB4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A1B42596-0547-4A23-AAFE-54E0D15413D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AFC3AF6-8E1B-44B7-98C3-75726E28DA8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187C06F3-4439-496A-B404-389998D0BCD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7D0AC226-823F-4F5F-A11C-016E7F218789}"/>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D30932A-8F83-46C0-8EC8-58F6FB48E2C9}"/>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164CFB2-C005-4B5C-91B9-6F12500918E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B2651C4A-91EA-4456-9DB3-3A1B6386388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371DBAA-5D1F-46E7-8850-9F6FA41C635F}"/>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F6B88FEC-28B4-49C3-9329-1E9F26C5FC93}"/>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C1362DE-6096-42EF-ADC2-4CD0AB6BF1F8}"/>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7E71EAF0-6CA7-43FE-9C8A-1A4B92214521}"/>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AFE81CE-7D60-4C60-AA36-216F1385E18D}"/>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1E97A8F5-CEF0-437B-AA9D-4CEC35880DB1}"/>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1C9AD9E-D7DE-4D30-AA16-48D9FE64A587}"/>
            </a:ext>
          </a:extLst>
        </xdr:cNvPr>
        <xdr:cNvSpPr txBox="1"/>
      </xdr:nvSpPr>
      <xdr:spPr>
        <a:xfrm>
          <a:off x="1998599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524305B1-8C1C-4543-B8D3-A869B1F44922}"/>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2437ED57-D955-40B1-9900-1F38EBD0EF90}"/>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9CFB45AD-F52F-4A59-A180-1322E1B1BB18}"/>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87D57A8-5A12-45FE-A83B-93DCF9FAC568}"/>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75442D41-912D-49B0-B65C-757220938A83}"/>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F942D8E-DEB8-4C85-964E-B07ADAE3B4F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50F8288-C130-4B8F-8D0D-29F9165E279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769E335-AC90-4D56-8C8A-3483B8786A3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197006F-DFA4-4B8E-B21C-207B34B6F2D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786C70E-846F-48D8-90C5-31541400469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29210</xdr:rowOff>
    </xdr:from>
    <xdr:to>
      <xdr:col>116</xdr:col>
      <xdr:colOff>114300</xdr:colOff>
      <xdr:row>57</xdr:row>
      <xdr:rowOff>130810</xdr:rowOff>
    </xdr:to>
    <xdr:sp macro="" textlink="">
      <xdr:nvSpPr>
        <xdr:cNvPr id="708" name="楕円 707">
          <a:extLst>
            <a:ext uri="{FF2B5EF4-FFF2-40B4-BE49-F238E27FC236}">
              <a16:creationId xmlns:a16="http://schemas.microsoft.com/office/drawing/2014/main" id="{8979B5E8-49EE-497B-BE8A-D17937B12739}"/>
            </a:ext>
          </a:extLst>
        </xdr:cNvPr>
        <xdr:cNvSpPr/>
      </xdr:nvSpPr>
      <xdr:spPr>
        <a:xfrm>
          <a:off x="19904710" y="97999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115587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3E03EF5F-A190-4C9F-962B-9995A2547F6E}"/>
            </a:ext>
          </a:extLst>
        </xdr:cNvPr>
        <xdr:cNvSpPr txBox="1"/>
      </xdr:nvSpPr>
      <xdr:spPr>
        <a:xfrm>
          <a:off x="19985990"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710" name="楕円 709">
          <a:extLst>
            <a:ext uri="{FF2B5EF4-FFF2-40B4-BE49-F238E27FC236}">
              <a16:creationId xmlns:a16="http://schemas.microsoft.com/office/drawing/2014/main" id="{D20F1EE7-E198-4839-A274-AC2D538E25FF}"/>
            </a:ext>
          </a:extLst>
        </xdr:cNvPr>
        <xdr:cNvSpPr/>
      </xdr:nvSpPr>
      <xdr:spPr>
        <a:xfrm>
          <a:off x="19161760" y="982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102870</xdr:rowOff>
    </xdr:to>
    <xdr:cxnSp macro="">
      <xdr:nvCxnSpPr>
        <xdr:cNvPr id="711" name="直線コネクタ 710">
          <a:extLst>
            <a:ext uri="{FF2B5EF4-FFF2-40B4-BE49-F238E27FC236}">
              <a16:creationId xmlns:a16="http://schemas.microsoft.com/office/drawing/2014/main" id="{CA47D854-BC72-4DC9-A900-7886FE8776C9}"/>
            </a:ext>
          </a:extLst>
        </xdr:cNvPr>
        <xdr:cNvCxnSpPr/>
      </xdr:nvCxnSpPr>
      <xdr:spPr>
        <a:xfrm flipV="1">
          <a:off x="19204940" y="985456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712" name="楕円 711">
          <a:extLst>
            <a:ext uri="{FF2B5EF4-FFF2-40B4-BE49-F238E27FC236}">
              <a16:creationId xmlns:a16="http://schemas.microsoft.com/office/drawing/2014/main" id="{D38EFBC2-E0F9-474F-B6B5-6280FCD4E8CD}"/>
            </a:ext>
          </a:extLst>
        </xdr:cNvPr>
        <xdr:cNvSpPr/>
      </xdr:nvSpPr>
      <xdr:spPr>
        <a:xfrm>
          <a:off x="18345150" y="98285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102870</xdr:rowOff>
    </xdr:to>
    <xdr:cxnSp macro="">
      <xdr:nvCxnSpPr>
        <xdr:cNvPr id="713" name="直線コネクタ 712">
          <a:extLst>
            <a:ext uri="{FF2B5EF4-FFF2-40B4-BE49-F238E27FC236}">
              <a16:creationId xmlns:a16="http://schemas.microsoft.com/office/drawing/2014/main" id="{7F4A4208-0191-42E5-B27E-67B2CD2E0BE5}"/>
            </a:ext>
          </a:extLst>
        </xdr:cNvPr>
        <xdr:cNvCxnSpPr/>
      </xdr:nvCxnSpPr>
      <xdr:spPr>
        <a:xfrm>
          <a:off x="18399760" y="98736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52070</xdr:rowOff>
    </xdr:from>
    <xdr:to>
      <xdr:col>102</xdr:col>
      <xdr:colOff>165100</xdr:colOff>
      <xdr:row>57</xdr:row>
      <xdr:rowOff>153670</xdr:rowOff>
    </xdr:to>
    <xdr:sp macro="" textlink="">
      <xdr:nvSpPr>
        <xdr:cNvPr id="714" name="楕円 713">
          <a:extLst>
            <a:ext uri="{FF2B5EF4-FFF2-40B4-BE49-F238E27FC236}">
              <a16:creationId xmlns:a16="http://schemas.microsoft.com/office/drawing/2014/main" id="{1137C436-F479-4082-B183-01D326B05CF2}"/>
            </a:ext>
          </a:extLst>
        </xdr:cNvPr>
        <xdr:cNvSpPr/>
      </xdr:nvSpPr>
      <xdr:spPr>
        <a:xfrm>
          <a:off x="17547590" y="98285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102870</xdr:rowOff>
    </xdr:from>
    <xdr:to>
      <xdr:col>107</xdr:col>
      <xdr:colOff>50800</xdr:colOff>
      <xdr:row>57</xdr:row>
      <xdr:rowOff>102870</xdr:rowOff>
    </xdr:to>
    <xdr:cxnSp macro="">
      <xdr:nvCxnSpPr>
        <xdr:cNvPr id="715" name="直線コネクタ 714">
          <a:extLst>
            <a:ext uri="{FF2B5EF4-FFF2-40B4-BE49-F238E27FC236}">
              <a16:creationId xmlns:a16="http://schemas.microsoft.com/office/drawing/2014/main" id="{CEBC8A8C-DEC9-4B02-A508-7AE419B5170B}"/>
            </a:ext>
          </a:extLst>
        </xdr:cNvPr>
        <xdr:cNvCxnSpPr/>
      </xdr:nvCxnSpPr>
      <xdr:spPr>
        <a:xfrm>
          <a:off x="17602200" y="98736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716" name="楕円 715">
          <a:extLst>
            <a:ext uri="{FF2B5EF4-FFF2-40B4-BE49-F238E27FC236}">
              <a16:creationId xmlns:a16="http://schemas.microsoft.com/office/drawing/2014/main" id="{5B8C4B76-10F3-4EB9-848F-CBC2517FA816}"/>
            </a:ext>
          </a:extLst>
        </xdr:cNvPr>
        <xdr:cNvSpPr/>
      </xdr:nvSpPr>
      <xdr:spPr>
        <a:xfrm>
          <a:off x="16761460" y="9799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102870</xdr:rowOff>
    </xdr:to>
    <xdr:cxnSp macro="">
      <xdr:nvCxnSpPr>
        <xdr:cNvPr id="717" name="直線コネクタ 716">
          <a:extLst>
            <a:ext uri="{FF2B5EF4-FFF2-40B4-BE49-F238E27FC236}">
              <a16:creationId xmlns:a16="http://schemas.microsoft.com/office/drawing/2014/main" id="{1C3D977A-D131-4B7D-8643-F20A633CE7FB}"/>
            </a:ext>
          </a:extLst>
        </xdr:cNvPr>
        <xdr:cNvCxnSpPr/>
      </xdr:nvCxnSpPr>
      <xdr:spPr>
        <a:xfrm>
          <a:off x="16804640" y="985456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89501669-EEDA-4D78-991C-21E43337EDAF}"/>
            </a:ext>
          </a:extLst>
        </xdr:cNvPr>
        <xdr:cNvSpPr txBox="1"/>
      </xdr:nvSpPr>
      <xdr:spPr>
        <a:xfrm>
          <a:off x="189821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7E704A03-CBE2-4112-AFAD-F25ABCB95349}"/>
            </a:ext>
          </a:extLst>
        </xdr:cNvPr>
        <xdr:cNvSpPr txBox="1"/>
      </xdr:nvSpPr>
      <xdr:spPr>
        <a:xfrm>
          <a:off x="181820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0471394C-3711-4859-B996-5032396227CF}"/>
            </a:ext>
          </a:extLst>
        </xdr:cNvPr>
        <xdr:cNvSpPr txBox="1"/>
      </xdr:nvSpPr>
      <xdr:spPr>
        <a:xfrm>
          <a:off x="17384472"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ECCD15C0-1ED3-4D46-A4F4-1185A5817852}"/>
            </a:ext>
          </a:extLst>
        </xdr:cNvPr>
        <xdr:cNvSpPr txBox="1"/>
      </xdr:nvSpPr>
      <xdr:spPr>
        <a:xfrm>
          <a:off x="1658881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722" name="n_1mainValue【保健センター・保健所】&#10;一人当たり面積">
          <a:extLst>
            <a:ext uri="{FF2B5EF4-FFF2-40B4-BE49-F238E27FC236}">
              <a16:creationId xmlns:a16="http://schemas.microsoft.com/office/drawing/2014/main" id="{4576F155-AAA0-41C0-83D7-7F1709DB7397}"/>
            </a:ext>
          </a:extLst>
        </xdr:cNvPr>
        <xdr:cNvSpPr txBox="1"/>
      </xdr:nvSpPr>
      <xdr:spPr>
        <a:xfrm>
          <a:off x="1898213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723" name="n_2mainValue【保健センター・保健所】&#10;一人当たり面積">
          <a:extLst>
            <a:ext uri="{FF2B5EF4-FFF2-40B4-BE49-F238E27FC236}">
              <a16:creationId xmlns:a16="http://schemas.microsoft.com/office/drawing/2014/main" id="{1C59DDDF-40D3-408C-943D-22B4E1304434}"/>
            </a:ext>
          </a:extLst>
        </xdr:cNvPr>
        <xdr:cNvSpPr txBox="1"/>
      </xdr:nvSpPr>
      <xdr:spPr>
        <a:xfrm>
          <a:off x="1818203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170197</xdr:rowOff>
    </xdr:from>
    <xdr:ext cx="469744" cy="259045"/>
    <xdr:sp macro="" textlink="">
      <xdr:nvSpPr>
        <xdr:cNvPr id="724" name="n_3mainValue【保健センター・保健所】&#10;一人当たり面積">
          <a:extLst>
            <a:ext uri="{FF2B5EF4-FFF2-40B4-BE49-F238E27FC236}">
              <a16:creationId xmlns:a16="http://schemas.microsoft.com/office/drawing/2014/main" id="{E1E4DC6F-88BA-469D-9D52-7243CB3605DF}"/>
            </a:ext>
          </a:extLst>
        </xdr:cNvPr>
        <xdr:cNvSpPr txBox="1"/>
      </xdr:nvSpPr>
      <xdr:spPr>
        <a:xfrm>
          <a:off x="1738447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725" name="n_4mainValue【保健センター・保健所】&#10;一人当たり面積">
          <a:extLst>
            <a:ext uri="{FF2B5EF4-FFF2-40B4-BE49-F238E27FC236}">
              <a16:creationId xmlns:a16="http://schemas.microsoft.com/office/drawing/2014/main" id="{F700AA48-EDA1-47CD-8542-525DDEFA7122}"/>
            </a:ext>
          </a:extLst>
        </xdr:cNvPr>
        <xdr:cNvSpPr txBox="1"/>
      </xdr:nvSpPr>
      <xdr:spPr>
        <a:xfrm>
          <a:off x="16588817" y="957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C0608220-522A-4E8D-9B2E-2861169CC22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B7F18AA-3AB7-4537-B820-025BF043720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B60DB1E2-DF79-48F7-A2C8-BED62679060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CF4FF1F-A6D5-4B47-96CD-571F10E3171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47D91E9-1A7B-460D-A2AA-70712827B17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E39D5615-D9A9-4230-BE39-905FBB738E7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9B2E3BF-D32E-4B2E-9AE6-F1C8B3DE7E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36C876E-818D-427C-9677-4603337BBDA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6A6DBDC3-984D-4979-A94B-5A68521F4F8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ACF23AAB-300F-4963-8A67-7AF922EF5C5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BD233C3-BDBB-4BB1-B675-19AC512E30D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A573DE0B-1F5D-4D7F-B4BB-DD742B55E819}"/>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FC89404A-487A-40A5-9F44-34DD1D4D0452}"/>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568E2AC2-307B-4B99-9318-3EF76FCB0AFE}"/>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D64B6E9C-07A9-48F5-9635-DFAE4DF89B02}"/>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A13897AF-B22C-48D4-95DE-EA3114D6739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32382810-2054-4FD0-947C-517F0AAEA261}"/>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BF9F9A7F-28A6-484A-AF35-8F449448D73F}"/>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FE79D0CF-D9E7-4596-AB55-CCAE74F00301}"/>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B5C109F2-A827-407F-9AEF-5BEC7ACC1F0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D7B13347-AD25-40F5-8F76-2F3DDC48F702}"/>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F4FFC81B-EDF1-4F70-AD55-EE34C25F6B0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8369009-26D9-4D0E-B70A-D1095EC4EA1D}"/>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A3E9237-3A5E-4DA4-9278-62C8436A2DB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ACEC6E46-897D-4C2A-B7C7-861C5E7B7061}"/>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EAADA8CA-8582-4E01-A0E2-DA6ABCCF958D}"/>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A9A6D853-B4E7-484D-A8E5-9D155889D4B3}"/>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0717526-ED32-46EE-92E5-FE76E2E188D1}"/>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AE4C6BDE-FA8E-425E-B90D-8876AD2E0B52}"/>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EE3FA3C1-08B0-4152-9072-3B87E8B29524}"/>
            </a:ext>
          </a:extLst>
        </xdr:cNvPr>
        <xdr:cNvSpPr txBox="1"/>
      </xdr:nvSpPr>
      <xdr:spPr>
        <a:xfrm>
          <a:off x="1474216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C437D00F-10AD-4BEB-B6C9-8A3C234CA962}"/>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19B4719C-FA34-46CA-B8F8-8C6541689274}"/>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80F3679E-0B9D-469D-A133-9B7C350489DA}"/>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9921BFB3-AC9C-4866-9AEF-1E8BDBF651D3}"/>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5F5A2555-9050-4956-9DD9-11804D828DF4}"/>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EF59CBD-EFB7-42C9-949A-3F93DC89479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0618C87-791A-4149-846F-C891118E44B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F10B3B4-4E9D-4862-9CA2-9CA937BD74D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8A3625B-5D5B-4B0C-81D8-0D138BA507A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75170A0-304A-41F1-B7C4-F2054F5E854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66" name="楕円 765">
          <a:extLst>
            <a:ext uri="{FF2B5EF4-FFF2-40B4-BE49-F238E27FC236}">
              <a16:creationId xmlns:a16="http://schemas.microsoft.com/office/drawing/2014/main" id="{85B9570A-FAC6-401C-96F1-B9344C0052A9}"/>
            </a:ext>
          </a:extLst>
        </xdr:cNvPr>
        <xdr:cNvSpPr/>
      </xdr:nvSpPr>
      <xdr:spPr>
        <a:xfrm>
          <a:off x="14649450" y="14057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9134E840-982D-4EA8-ACA7-D08C7483990E}"/>
            </a:ext>
          </a:extLst>
        </xdr:cNvPr>
        <xdr:cNvSpPr txBox="1"/>
      </xdr:nvSpPr>
      <xdr:spPr>
        <a:xfrm>
          <a:off x="14742160"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768" name="楕円 767">
          <a:extLst>
            <a:ext uri="{FF2B5EF4-FFF2-40B4-BE49-F238E27FC236}">
              <a16:creationId xmlns:a16="http://schemas.microsoft.com/office/drawing/2014/main" id="{23A7D12C-0C1F-4AF2-8778-7CC0DD4D4323}"/>
            </a:ext>
          </a:extLst>
        </xdr:cNvPr>
        <xdr:cNvSpPr/>
      </xdr:nvSpPr>
      <xdr:spPr>
        <a:xfrm>
          <a:off x="13887450" y="141090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99061</xdr:rowOff>
    </xdr:to>
    <xdr:cxnSp macro="">
      <xdr:nvCxnSpPr>
        <xdr:cNvPr id="769" name="直線コネクタ 768">
          <a:extLst>
            <a:ext uri="{FF2B5EF4-FFF2-40B4-BE49-F238E27FC236}">
              <a16:creationId xmlns:a16="http://schemas.microsoft.com/office/drawing/2014/main" id="{C73FE314-D1B1-43D8-8E59-D99F3349B91C}"/>
            </a:ext>
          </a:extLst>
        </xdr:cNvPr>
        <xdr:cNvCxnSpPr/>
      </xdr:nvCxnSpPr>
      <xdr:spPr>
        <a:xfrm flipV="1">
          <a:off x="13942060" y="14106525"/>
          <a:ext cx="7620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70" name="楕円 769">
          <a:extLst>
            <a:ext uri="{FF2B5EF4-FFF2-40B4-BE49-F238E27FC236}">
              <a16:creationId xmlns:a16="http://schemas.microsoft.com/office/drawing/2014/main" id="{0E4C8A72-3D4A-484A-8CA3-36A57A07DC20}"/>
            </a:ext>
          </a:extLst>
        </xdr:cNvPr>
        <xdr:cNvSpPr/>
      </xdr:nvSpPr>
      <xdr:spPr>
        <a:xfrm>
          <a:off x="13089890" y="14080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99061</xdr:rowOff>
    </xdr:to>
    <xdr:cxnSp macro="">
      <xdr:nvCxnSpPr>
        <xdr:cNvPr id="771" name="直線コネクタ 770">
          <a:extLst>
            <a:ext uri="{FF2B5EF4-FFF2-40B4-BE49-F238E27FC236}">
              <a16:creationId xmlns:a16="http://schemas.microsoft.com/office/drawing/2014/main" id="{4A943568-6858-47A8-93F9-72D18B7DFC4C}"/>
            </a:ext>
          </a:extLst>
        </xdr:cNvPr>
        <xdr:cNvCxnSpPr/>
      </xdr:nvCxnSpPr>
      <xdr:spPr>
        <a:xfrm>
          <a:off x="13144500" y="14135100"/>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72" name="楕円 771">
          <a:extLst>
            <a:ext uri="{FF2B5EF4-FFF2-40B4-BE49-F238E27FC236}">
              <a16:creationId xmlns:a16="http://schemas.microsoft.com/office/drawing/2014/main" id="{D22B4920-FADD-4737-B6E6-A423A61A90C8}"/>
            </a:ext>
          </a:extLst>
        </xdr:cNvPr>
        <xdr:cNvSpPr/>
      </xdr:nvSpPr>
      <xdr:spPr>
        <a:xfrm>
          <a:off x="12303760" y="14061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76200</xdr:rowOff>
    </xdr:to>
    <xdr:cxnSp macro="">
      <xdr:nvCxnSpPr>
        <xdr:cNvPr id="773" name="直線コネクタ 772">
          <a:extLst>
            <a:ext uri="{FF2B5EF4-FFF2-40B4-BE49-F238E27FC236}">
              <a16:creationId xmlns:a16="http://schemas.microsoft.com/office/drawing/2014/main" id="{E84BA5A6-B0CD-4A25-B84E-55ACCFFEB6DB}"/>
            </a:ext>
          </a:extLst>
        </xdr:cNvPr>
        <xdr:cNvCxnSpPr/>
      </xdr:nvCxnSpPr>
      <xdr:spPr>
        <a:xfrm>
          <a:off x="12346940" y="1411224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162561</xdr:rowOff>
    </xdr:from>
    <xdr:to>
      <xdr:col>67</xdr:col>
      <xdr:colOff>101600</xdr:colOff>
      <xdr:row>82</xdr:row>
      <xdr:rowOff>92711</xdr:rowOff>
    </xdr:to>
    <xdr:sp macro="" textlink="">
      <xdr:nvSpPr>
        <xdr:cNvPr id="774" name="楕円 773">
          <a:extLst>
            <a:ext uri="{FF2B5EF4-FFF2-40B4-BE49-F238E27FC236}">
              <a16:creationId xmlns:a16="http://schemas.microsoft.com/office/drawing/2014/main" id="{30ECDD78-E7C7-4CF0-829C-B27AFD8EC07C}"/>
            </a:ext>
          </a:extLst>
        </xdr:cNvPr>
        <xdr:cNvSpPr/>
      </xdr:nvSpPr>
      <xdr:spPr>
        <a:xfrm>
          <a:off x="11487150" y="140519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49530</xdr:rowOff>
    </xdr:to>
    <xdr:cxnSp macro="">
      <xdr:nvCxnSpPr>
        <xdr:cNvPr id="775" name="直線コネクタ 774">
          <a:extLst>
            <a:ext uri="{FF2B5EF4-FFF2-40B4-BE49-F238E27FC236}">
              <a16:creationId xmlns:a16="http://schemas.microsoft.com/office/drawing/2014/main" id="{1DF1BF0F-848D-4959-93A0-69858D0F1113}"/>
            </a:ext>
          </a:extLst>
        </xdr:cNvPr>
        <xdr:cNvCxnSpPr/>
      </xdr:nvCxnSpPr>
      <xdr:spPr>
        <a:xfrm>
          <a:off x="11541760" y="141027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FFAEBC19-4067-45D6-9C99-717A97EAD68E}"/>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E9702BF2-795D-4018-97AB-8DDE3F1B76B8}"/>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a:extLst>
            <a:ext uri="{FF2B5EF4-FFF2-40B4-BE49-F238E27FC236}">
              <a16:creationId xmlns:a16="http://schemas.microsoft.com/office/drawing/2014/main" id="{91A06C39-E9F8-401F-842C-12B95829AF02}"/>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BD26C8E6-7DA1-490F-BF35-7FA226AFE993}"/>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140988</xdr:rowOff>
    </xdr:from>
    <xdr:ext cx="405111" cy="259045"/>
    <xdr:sp macro="" textlink="">
      <xdr:nvSpPr>
        <xdr:cNvPr id="780" name="n_1mainValue【消防施設】&#10;有形固定資産減価償却率">
          <a:extLst>
            <a:ext uri="{FF2B5EF4-FFF2-40B4-BE49-F238E27FC236}">
              <a16:creationId xmlns:a16="http://schemas.microsoft.com/office/drawing/2014/main" id="{DBFE4051-5D90-44E8-A008-6456FED5E26B}"/>
            </a:ext>
          </a:extLst>
        </xdr:cNvPr>
        <xdr:cNvSpPr txBox="1"/>
      </xdr:nvSpPr>
      <xdr:spPr>
        <a:xfrm>
          <a:off x="13738234" y="141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781" name="n_2mainValue【消防施設】&#10;有形固定資産減価償却率">
          <a:extLst>
            <a:ext uri="{FF2B5EF4-FFF2-40B4-BE49-F238E27FC236}">
              <a16:creationId xmlns:a16="http://schemas.microsoft.com/office/drawing/2014/main" id="{35C9A3DE-43F8-4736-8108-05D082DC34FB}"/>
            </a:ext>
          </a:extLst>
        </xdr:cNvPr>
        <xdr:cNvSpPr txBox="1"/>
      </xdr:nvSpPr>
      <xdr:spPr>
        <a:xfrm>
          <a:off x="1295718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2" name="n_3mainValue【消防施設】&#10;有形固定資産減価償却率">
          <a:extLst>
            <a:ext uri="{FF2B5EF4-FFF2-40B4-BE49-F238E27FC236}">
              <a16:creationId xmlns:a16="http://schemas.microsoft.com/office/drawing/2014/main" id="{9AFF2933-26D4-4C96-91F5-4A73922C9AF3}"/>
            </a:ext>
          </a:extLst>
        </xdr:cNvPr>
        <xdr:cNvSpPr txBox="1"/>
      </xdr:nvSpPr>
      <xdr:spPr>
        <a:xfrm>
          <a:off x="1217105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83838</xdr:rowOff>
    </xdr:from>
    <xdr:ext cx="405111" cy="259045"/>
    <xdr:sp macro="" textlink="">
      <xdr:nvSpPr>
        <xdr:cNvPr id="783" name="n_4mainValue【消防施設】&#10;有形固定資産減価償却率">
          <a:extLst>
            <a:ext uri="{FF2B5EF4-FFF2-40B4-BE49-F238E27FC236}">
              <a16:creationId xmlns:a16="http://schemas.microsoft.com/office/drawing/2014/main" id="{DB5156F2-188A-4FF9-ABC4-0B771AAE073C}"/>
            </a:ext>
          </a:extLst>
        </xdr:cNvPr>
        <xdr:cNvSpPr txBox="1"/>
      </xdr:nvSpPr>
      <xdr:spPr>
        <a:xfrm>
          <a:off x="11354444" y="1414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358AFB5-32FC-4517-8C6D-3258A8F5F86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3716A85-D1F9-4576-BB31-73D0FCDDDC2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3B6704D1-6DD3-4FFE-B7FD-E0CFEC790AB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FFEF522-075E-4496-B6D7-170191176F4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AE634AA3-B774-48D2-8200-F36DA81E0F3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A04F2FF3-FE8B-4561-B7C3-B31113DB967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AB3E0C6C-3920-4677-8911-D128F1B0D15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96501A34-ECE3-4A3E-A4A5-55CC504A0C6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49350C8C-14DF-47FF-BD50-AAA56BC5DAC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65EA2FCC-A732-49FD-B9ED-A0F69A624D2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8E728483-E956-450F-87E5-F272F8D6F10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A9E58B31-1560-4E94-B177-5DF33D48327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54DBE7D2-72C4-401C-AFE9-0D3CC8E03F6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73030F22-331D-4925-AA49-20432358D4D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38F558B4-FB66-41C8-9813-C6F329E28D2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3157BB14-7A19-4457-B88B-BEC21C460FA2}"/>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48B0826E-9CA9-45F6-AA41-AD5040A8166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D8E88A9-44FF-4841-946C-2E7290C3193C}"/>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657E1B9D-A8F9-4355-8BC0-E48D5FD8EBA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6EF8742F-273B-4FE5-9C60-9548F52056F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407911B4-D7EB-4005-A790-F0967028D4D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7AE113D5-6294-4DAB-B76C-FE799BDC7CA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25FE40A-141E-46D6-99FE-41E2DFEC958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3A3DE5B4-3110-4B7D-BA18-18BFB5307574}"/>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59296DB6-BE1D-407A-B8BA-E456F0DD4979}"/>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2A77B6D3-C809-4755-9B63-FAA85838DCE6}"/>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20E5DC1D-E479-4BBB-A429-E5C7D68C81D0}"/>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C5931C55-4C2C-4A7C-8407-BB3188981A26}"/>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8D9D3E96-BE66-4C05-A201-5464DE3857A8}"/>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55621E42-A605-4FDF-A8C1-055348C0BA05}"/>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F641FD17-05DE-42F2-B113-1B2C60D51814}"/>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5292A21A-2D64-49E6-9537-3E5355BD863E}"/>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9FC90B14-6054-479D-8794-3FD8999F8437}"/>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E89452C0-7DF5-4220-B579-847DE69749D8}"/>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9C13D7B-4E47-4A4E-A56D-C7E2D838FE12}"/>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C1D109-E471-4667-9050-1609003C87F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A0C842C-2214-4CE3-BB96-E6CF1FE7DC4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905D70F-CF9F-48D3-9F28-5AE1EB094D8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43F6612-6E35-44FB-9CEF-F66EB03DBC4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823" name="楕円 822">
          <a:extLst>
            <a:ext uri="{FF2B5EF4-FFF2-40B4-BE49-F238E27FC236}">
              <a16:creationId xmlns:a16="http://schemas.microsoft.com/office/drawing/2014/main" id="{121C5C98-6043-4EDC-BCCA-FD71D34FCC18}"/>
            </a:ext>
          </a:extLst>
        </xdr:cNvPr>
        <xdr:cNvSpPr/>
      </xdr:nvSpPr>
      <xdr:spPr>
        <a:xfrm>
          <a:off x="19904710" y="141135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824" name="【消防施設】&#10;一人当たり面積該当値テキスト">
          <a:extLst>
            <a:ext uri="{FF2B5EF4-FFF2-40B4-BE49-F238E27FC236}">
              <a16:creationId xmlns:a16="http://schemas.microsoft.com/office/drawing/2014/main" id="{BC2A4116-FB38-4D78-8C71-23B8399DFD79}"/>
            </a:ext>
          </a:extLst>
        </xdr:cNvPr>
        <xdr:cNvSpPr txBox="1"/>
      </xdr:nvSpPr>
      <xdr:spPr>
        <a:xfrm>
          <a:off x="1998599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25" name="楕円 824">
          <a:extLst>
            <a:ext uri="{FF2B5EF4-FFF2-40B4-BE49-F238E27FC236}">
              <a16:creationId xmlns:a16="http://schemas.microsoft.com/office/drawing/2014/main" id="{9F56FA5C-4192-4D90-8379-CA7DE53A2B24}"/>
            </a:ext>
          </a:extLst>
        </xdr:cNvPr>
        <xdr:cNvSpPr/>
      </xdr:nvSpPr>
      <xdr:spPr>
        <a:xfrm>
          <a:off x="19161760" y="14118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114300</xdr:rowOff>
    </xdr:to>
    <xdr:cxnSp macro="">
      <xdr:nvCxnSpPr>
        <xdr:cNvPr id="826" name="直線コネクタ 825">
          <a:extLst>
            <a:ext uri="{FF2B5EF4-FFF2-40B4-BE49-F238E27FC236}">
              <a16:creationId xmlns:a16="http://schemas.microsoft.com/office/drawing/2014/main" id="{3A73D6C9-EC75-4D32-86A7-4D6337E02A4F}"/>
            </a:ext>
          </a:extLst>
        </xdr:cNvPr>
        <xdr:cNvCxnSpPr/>
      </xdr:nvCxnSpPr>
      <xdr:spPr>
        <a:xfrm flipV="1">
          <a:off x="19204940" y="1415669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27" name="楕円 826">
          <a:extLst>
            <a:ext uri="{FF2B5EF4-FFF2-40B4-BE49-F238E27FC236}">
              <a16:creationId xmlns:a16="http://schemas.microsoft.com/office/drawing/2014/main" id="{84FD52D2-4462-4F4A-8D3C-BCDB5C6B9D0B}"/>
            </a:ext>
          </a:extLst>
        </xdr:cNvPr>
        <xdr:cNvSpPr/>
      </xdr:nvSpPr>
      <xdr:spPr>
        <a:xfrm>
          <a:off x="18345150" y="1411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828" name="直線コネクタ 827">
          <a:extLst>
            <a:ext uri="{FF2B5EF4-FFF2-40B4-BE49-F238E27FC236}">
              <a16:creationId xmlns:a16="http://schemas.microsoft.com/office/drawing/2014/main" id="{B79CC4FA-1F97-46A9-9645-41B492FBFEEE}"/>
            </a:ext>
          </a:extLst>
        </xdr:cNvPr>
        <xdr:cNvCxnSpPr/>
      </xdr:nvCxnSpPr>
      <xdr:spPr>
        <a:xfrm>
          <a:off x="18399760" y="14173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29" name="楕円 828">
          <a:extLst>
            <a:ext uri="{FF2B5EF4-FFF2-40B4-BE49-F238E27FC236}">
              <a16:creationId xmlns:a16="http://schemas.microsoft.com/office/drawing/2014/main" id="{79175983-B378-4F09-9211-AB60FD5BC536}"/>
            </a:ext>
          </a:extLst>
        </xdr:cNvPr>
        <xdr:cNvSpPr/>
      </xdr:nvSpPr>
      <xdr:spPr>
        <a:xfrm>
          <a:off x="17547590" y="141135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114300</xdr:rowOff>
    </xdr:to>
    <xdr:cxnSp macro="">
      <xdr:nvCxnSpPr>
        <xdr:cNvPr id="830" name="直線コネクタ 829">
          <a:extLst>
            <a:ext uri="{FF2B5EF4-FFF2-40B4-BE49-F238E27FC236}">
              <a16:creationId xmlns:a16="http://schemas.microsoft.com/office/drawing/2014/main" id="{21D9CC2C-D6C3-4965-BC86-6ECC88AA0059}"/>
            </a:ext>
          </a:extLst>
        </xdr:cNvPr>
        <xdr:cNvCxnSpPr/>
      </xdr:nvCxnSpPr>
      <xdr:spPr>
        <a:xfrm>
          <a:off x="17602200" y="141566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31" name="楕円 830">
          <a:extLst>
            <a:ext uri="{FF2B5EF4-FFF2-40B4-BE49-F238E27FC236}">
              <a16:creationId xmlns:a16="http://schemas.microsoft.com/office/drawing/2014/main" id="{E63B4E7C-3DB3-4FC7-8394-053D1F0DD739}"/>
            </a:ext>
          </a:extLst>
        </xdr:cNvPr>
        <xdr:cNvSpPr/>
      </xdr:nvSpPr>
      <xdr:spPr>
        <a:xfrm>
          <a:off x="16761460" y="14097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101600</xdr:rowOff>
    </xdr:to>
    <xdr:cxnSp macro="">
      <xdr:nvCxnSpPr>
        <xdr:cNvPr id="832" name="直線コネクタ 831">
          <a:extLst>
            <a:ext uri="{FF2B5EF4-FFF2-40B4-BE49-F238E27FC236}">
              <a16:creationId xmlns:a16="http://schemas.microsoft.com/office/drawing/2014/main" id="{B1E9A702-9109-4843-9F72-914DD9E6DF41}"/>
            </a:ext>
          </a:extLst>
        </xdr:cNvPr>
        <xdr:cNvCxnSpPr/>
      </xdr:nvCxnSpPr>
      <xdr:spPr>
        <a:xfrm>
          <a:off x="16804640" y="14151610"/>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8B1C6FED-257B-42EF-8129-6CF2E33D10DD}"/>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C26FAB5C-9C47-4504-A3B7-5FE055B370DE}"/>
            </a:ext>
          </a:extLst>
        </xdr:cNvPr>
        <xdr:cNvSpPr txBox="1"/>
      </xdr:nvSpPr>
      <xdr:spPr>
        <a:xfrm>
          <a:off x="18182032"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1B422466-A9DA-4A7F-B7D6-523BD582ED44}"/>
            </a:ext>
          </a:extLst>
        </xdr:cNvPr>
        <xdr:cNvSpPr txBox="1"/>
      </xdr:nvSpPr>
      <xdr:spPr>
        <a:xfrm>
          <a:off x="17384472"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a:extLst>
            <a:ext uri="{FF2B5EF4-FFF2-40B4-BE49-F238E27FC236}">
              <a16:creationId xmlns:a16="http://schemas.microsoft.com/office/drawing/2014/main" id="{15F10955-A003-4551-B5C6-01D5826E112F}"/>
            </a:ext>
          </a:extLst>
        </xdr:cNvPr>
        <xdr:cNvSpPr txBox="1"/>
      </xdr:nvSpPr>
      <xdr:spPr>
        <a:xfrm>
          <a:off x="1658881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37" name="n_1mainValue【消防施設】&#10;一人当たり面積">
          <a:extLst>
            <a:ext uri="{FF2B5EF4-FFF2-40B4-BE49-F238E27FC236}">
              <a16:creationId xmlns:a16="http://schemas.microsoft.com/office/drawing/2014/main" id="{13EAD25D-6909-480D-8596-0AB8146CA514}"/>
            </a:ext>
          </a:extLst>
        </xdr:cNvPr>
        <xdr:cNvSpPr txBox="1"/>
      </xdr:nvSpPr>
      <xdr:spPr>
        <a:xfrm>
          <a:off x="18982132"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8" name="n_2mainValue【消防施設】&#10;一人当たり面積">
          <a:extLst>
            <a:ext uri="{FF2B5EF4-FFF2-40B4-BE49-F238E27FC236}">
              <a16:creationId xmlns:a16="http://schemas.microsoft.com/office/drawing/2014/main" id="{07AC4901-235F-41B0-B448-113FF1D151C3}"/>
            </a:ext>
          </a:extLst>
        </xdr:cNvPr>
        <xdr:cNvSpPr txBox="1"/>
      </xdr:nvSpPr>
      <xdr:spPr>
        <a:xfrm>
          <a:off x="18182032"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39" name="n_3mainValue【消防施設】&#10;一人当たり面積">
          <a:extLst>
            <a:ext uri="{FF2B5EF4-FFF2-40B4-BE49-F238E27FC236}">
              <a16:creationId xmlns:a16="http://schemas.microsoft.com/office/drawing/2014/main" id="{913A745D-83DC-431E-B08F-8869904E9997}"/>
            </a:ext>
          </a:extLst>
        </xdr:cNvPr>
        <xdr:cNvSpPr txBox="1"/>
      </xdr:nvSpPr>
      <xdr:spPr>
        <a:xfrm>
          <a:off x="17384472" y="138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40" name="n_4mainValue【消防施設】&#10;一人当たり面積">
          <a:extLst>
            <a:ext uri="{FF2B5EF4-FFF2-40B4-BE49-F238E27FC236}">
              <a16:creationId xmlns:a16="http://schemas.microsoft.com/office/drawing/2014/main" id="{96C1BB91-EB4E-4D9D-BA1C-6D8761D52AE1}"/>
            </a:ext>
          </a:extLst>
        </xdr:cNvPr>
        <xdr:cNvSpPr txBox="1"/>
      </xdr:nvSpPr>
      <xdr:spPr>
        <a:xfrm>
          <a:off x="16588817" y="138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542B03A-F362-497A-8F96-97B66494BC2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533C0097-357C-4CBA-B277-1B21CE43A02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2D7768D-C2A5-46E5-9A14-513CB2F9D75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B41C4FFF-9175-4020-B822-1499EA7E585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F5F4FA9F-26D9-41C6-ADCA-DD934586F1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522DAF88-9BAD-446C-B6E6-EDCD9E2088A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B4FACEAC-84C7-459D-9072-6DAE0ED04A1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E2867F16-6AA2-4B27-BD27-E40D8094FF4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5A21E418-9314-4C96-9447-981EDF23D4A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17D9ADE1-98DC-4386-9B2F-8C4C81964EE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5F43323-A94E-4478-8DB1-B18B2796133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5069AAA5-D86E-40AD-919B-B34A850423D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DBE8752B-C5C8-4C55-A29A-D1AD3BF5400B}"/>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9B7F78C3-B607-4A0C-A5C8-15B1A0FB106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907DB916-EF9E-4DB4-96BC-301A6DA72A4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591F766F-EE22-474B-8469-CB51014FF96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5DFA6EF0-7857-4324-A513-A292E83DCDE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ED22D7E7-E311-4E15-989A-59391067D4D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E86DD8A9-EC98-48B5-B66A-49820EFAA2E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23BC09C5-251B-49B0-A4D4-646BCCF992E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301EEBB0-870D-4F74-BA5B-68574189D2D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F950DDDE-F9CC-47FD-9F9F-F5A42901F76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6F33CC6D-B4C9-4DBD-9808-BDB20CE2F496}"/>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903E1147-B347-49FF-9B61-BFF1D2FA4F9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DFF25FBC-7FCF-4ED5-9EDD-D7CDF17AA80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1EAE851A-3FE2-4E20-83A9-4A2FBE21D8A9}"/>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6B2F0560-DC00-44B6-908C-D0C2299738C7}"/>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C2DE9D36-A3FB-4FCA-B036-65A4B83147CB}"/>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AFE53BFF-F5A0-450C-B6F7-BFDC7E231EF3}"/>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10058530-086A-4AFC-9586-1CC021BB9460}"/>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8149547B-1E5D-4A7A-9476-BA308769E974}"/>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278FBBCC-40A2-4F05-B02C-3EAED0FA95A5}"/>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E53DE34-7FED-4F19-BC87-D1F872C98A5C}"/>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CE0D6D5D-C31E-4B3C-AE4E-97EB75A02ADD}"/>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6BA2A1BC-482F-42DB-A0BF-93C8C8F86AF2}"/>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BAD7881A-5B7F-4193-8E23-183EAED282F1}"/>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4E2BB51-D21B-4FFB-981C-D643790F4AA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B4F2514-E687-4634-BD9F-E3BDAA78021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13F170C-AEF7-4634-83E9-E5D15438BC4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DF911CC-4F96-4F66-ABB2-5A3252851D2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95C64F9-4EF5-47FA-9A22-5A212A6E480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882" name="楕円 881">
          <a:extLst>
            <a:ext uri="{FF2B5EF4-FFF2-40B4-BE49-F238E27FC236}">
              <a16:creationId xmlns:a16="http://schemas.microsoft.com/office/drawing/2014/main" id="{56C2EA6E-FEAE-4934-8184-D5EF0AA60BB6}"/>
            </a:ext>
          </a:extLst>
        </xdr:cNvPr>
        <xdr:cNvSpPr/>
      </xdr:nvSpPr>
      <xdr:spPr>
        <a:xfrm>
          <a:off x="14649450" y="172008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153142</xdr:rowOff>
    </xdr:from>
    <xdr:ext cx="405111" cy="259045"/>
    <xdr:sp macro="" textlink="">
      <xdr:nvSpPr>
        <xdr:cNvPr id="883" name="【庁舎】&#10;有形固定資産減価償却率該当値テキスト">
          <a:extLst>
            <a:ext uri="{FF2B5EF4-FFF2-40B4-BE49-F238E27FC236}">
              <a16:creationId xmlns:a16="http://schemas.microsoft.com/office/drawing/2014/main" id="{75E5D672-D93A-4AA6-8724-EFFC451B35AF}"/>
            </a:ext>
          </a:extLst>
        </xdr:cNvPr>
        <xdr:cNvSpPr txBox="1"/>
      </xdr:nvSpPr>
      <xdr:spPr>
        <a:xfrm>
          <a:off x="14742160" y="171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884" name="楕円 883">
          <a:extLst>
            <a:ext uri="{FF2B5EF4-FFF2-40B4-BE49-F238E27FC236}">
              <a16:creationId xmlns:a16="http://schemas.microsoft.com/office/drawing/2014/main" id="{929DBD01-0E81-40BE-B09A-AB0D81DEE3BA}"/>
            </a:ext>
          </a:extLst>
        </xdr:cNvPr>
        <xdr:cNvSpPr/>
      </xdr:nvSpPr>
      <xdr:spPr>
        <a:xfrm>
          <a:off x="13887450" y="17166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110489</xdr:rowOff>
    </xdr:to>
    <xdr:cxnSp macro="">
      <xdr:nvCxnSpPr>
        <xdr:cNvPr id="885" name="直線コネクタ 884">
          <a:extLst>
            <a:ext uri="{FF2B5EF4-FFF2-40B4-BE49-F238E27FC236}">
              <a16:creationId xmlns:a16="http://schemas.microsoft.com/office/drawing/2014/main" id="{9F8EF805-7585-4372-ABD6-72AED2CEF4AB}"/>
            </a:ext>
          </a:extLst>
        </xdr:cNvPr>
        <xdr:cNvCxnSpPr/>
      </xdr:nvCxnSpPr>
      <xdr:spPr>
        <a:xfrm>
          <a:off x="13942060" y="17221200"/>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886" name="楕円 885">
          <a:extLst>
            <a:ext uri="{FF2B5EF4-FFF2-40B4-BE49-F238E27FC236}">
              <a16:creationId xmlns:a16="http://schemas.microsoft.com/office/drawing/2014/main" id="{F11FDDDA-EAA9-4DD9-8A8D-1411C6D4766C}"/>
            </a:ext>
          </a:extLst>
        </xdr:cNvPr>
        <xdr:cNvSpPr/>
      </xdr:nvSpPr>
      <xdr:spPr>
        <a:xfrm>
          <a:off x="13089890" y="17141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887" name="直線コネクタ 886">
          <a:extLst>
            <a:ext uri="{FF2B5EF4-FFF2-40B4-BE49-F238E27FC236}">
              <a16:creationId xmlns:a16="http://schemas.microsoft.com/office/drawing/2014/main" id="{74D6ADD9-4A0D-44C8-9FBE-3E02A83CBA54}"/>
            </a:ext>
          </a:extLst>
        </xdr:cNvPr>
        <xdr:cNvCxnSpPr/>
      </xdr:nvCxnSpPr>
      <xdr:spPr>
        <a:xfrm>
          <a:off x="13144500" y="1719044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888" name="楕円 887">
          <a:extLst>
            <a:ext uri="{FF2B5EF4-FFF2-40B4-BE49-F238E27FC236}">
              <a16:creationId xmlns:a16="http://schemas.microsoft.com/office/drawing/2014/main" id="{468330C3-3ABF-48CA-83BA-2D0006EB63CC}"/>
            </a:ext>
          </a:extLst>
        </xdr:cNvPr>
        <xdr:cNvSpPr/>
      </xdr:nvSpPr>
      <xdr:spPr>
        <a:xfrm>
          <a:off x="12303760" y="171088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889" name="直線コネクタ 888">
          <a:extLst>
            <a:ext uri="{FF2B5EF4-FFF2-40B4-BE49-F238E27FC236}">
              <a16:creationId xmlns:a16="http://schemas.microsoft.com/office/drawing/2014/main" id="{928F48BF-C594-4E6D-A258-E2A3FB5BC025}"/>
            </a:ext>
          </a:extLst>
        </xdr:cNvPr>
        <xdr:cNvCxnSpPr/>
      </xdr:nvCxnSpPr>
      <xdr:spPr>
        <a:xfrm>
          <a:off x="12346940" y="17157791"/>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890" name="楕円 889">
          <a:extLst>
            <a:ext uri="{FF2B5EF4-FFF2-40B4-BE49-F238E27FC236}">
              <a16:creationId xmlns:a16="http://schemas.microsoft.com/office/drawing/2014/main" id="{C5E3038B-CD09-459C-987B-F54684D287DE}"/>
            </a:ext>
          </a:extLst>
        </xdr:cNvPr>
        <xdr:cNvSpPr/>
      </xdr:nvSpPr>
      <xdr:spPr>
        <a:xfrm>
          <a:off x="11487150" y="170686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891" name="直線コネクタ 890">
          <a:extLst>
            <a:ext uri="{FF2B5EF4-FFF2-40B4-BE49-F238E27FC236}">
              <a16:creationId xmlns:a16="http://schemas.microsoft.com/office/drawing/2014/main" id="{A55CBB96-FC49-404D-9604-6443AAA35247}"/>
            </a:ext>
          </a:extLst>
        </xdr:cNvPr>
        <xdr:cNvCxnSpPr/>
      </xdr:nvCxnSpPr>
      <xdr:spPr>
        <a:xfrm>
          <a:off x="11541760" y="17123229"/>
          <a:ext cx="80518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290CDC93-8C96-4880-95EA-7431023C74F6}"/>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a:extLst>
            <a:ext uri="{FF2B5EF4-FFF2-40B4-BE49-F238E27FC236}">
              <a16:creationId xmlns:a16="http://schemas.microsoft.com/office/drawing/2014/main" id="{1639D904-05CF-4389-A309-5EF17D588A66}"/>
            </a:ext>
          </a:extLst>
        </xdr:cNvPr>
        <xdr:cNvSpPr txBox="1"/>
      </xdr:nvSpPr>
      <xdr:spPr>
        <a:xfrm>
          <a:off x="1295718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a:extLst>
            <a:ext uri="{FF2B5EF4-FFF2-40B4-BE49-F238E27FC236}">
              <a16:creationId xmlns:a16="http://schemas.microsoft.com/office/drawing/2014/main" id="{81C45A9B-0D2A-437D-9CA7-BD719ED8F7EF}"/>
            </a:ext>
          </a:extLst>
        </xdr:cNvPr>
        <xdr:cNvSpPr txBox="1"/>
      </xdr:nvSpPr>
      <xdr:spPr>
        <a:xfrm>
          <a:off x="1217105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a:extLst>
            <a:ext uri="{FF2B5EF4-FFF2-40B4-BE49-F238E27FC236}">
              <a16:creationId xmlns:a16="http://schemas.microsoft.com/office/drawing/2014/main" id="{A18E98CC-E373-4930-8073-E25A8327E32F}"/>
            </a:ext>
          </a:extLst>
        </xdr:cNvPr>
        <xdr:cNvSpPr txBox="1"/>
      </xdr:nvSpPr>
      <xdr:spPr>
        <a:xfrm>
          <a:off x="11354444" y="1785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896" name="n_1mainValue【庁舎】&#10;有形固定資産減価償却率">
          <a:extLst>
            <a:ext uri="{FF2B5EF4-FFF2-40B4-BE49-F238E27FC236}">
              <a16:creationId xmlns:a16="http://schemas.microsoft.com/office/drawing/2014/main" id="{B5C92C86-22BD-4428-9FFF-1C1EBB08EB16}"/>
            </a:ext>
          </a:extLst>
        </xdr:cNvPr>
        <xdr:cNvSpPr txBox="1"/>
      </xdr:nvSpPr>
      <xdr:spPr>
        <a:xfrm>
          <a:off x="13770551" y="1694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110870</xdr:rowOff>
    </xdr:from>
    <xdr:ext cx="340478" cy="259045"/>
    <xdr:sp macro="" textlink="">
      <xdr:nvSpPr>
        <xdr:cNvPr id="897" name="n_2mainValue【庁舎】&#10;有形固定資産減価償却率">
          <a:extLst>
            <a:ext uri="{FF2B5EF4-FFF2-40B4-BE49-F238E27FC236}">
              <a16:creationId xmlns:a16="http://schemas.microsoft.com/office/drawing/2014/main" id="{3BE2F23A-8064-4FDE-987A-05C702346C12}"/>
            </a:ext>
          </a:extLst>
        </xdr:cNvPr>
        <xdr:cNvSpPr txBox="1"/>
      </xdr:nvSpPr>
      <xdr:spPr>
        <a:xfrm>
          <a:off x="1298950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898" name="n_3mainValue【庁舎】&#10;有形固定資産減価償却率">
          <a:extLst>
            <a:ext uri="{FF2B5EF4-FFF2-40B4-BE49-F238E27FC236}">
              <a16:creationId xmlns:a16="http://schemas.microsoft.com/office/drawing/2014/main" id="{97945067-BC0D-4F74-B3C8-4D8DBCF04CC1}"/>
            </a:ext>
          </a:extLst>
        </xdr:cNvPr>
        <xdr:cNvSpPr txBox="1"/>
      </xdr:nvSpPr>
      <xdr:spPr>
        <a:xfrm>
          <a:off x="12182416"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899" name="n_4mainValue【庁舎】&#10;有形固定資産減価償却率">
          <a:extLst>
            <a:ext uri="{FF2B5EF4-FFF2-40B4-BE49-F238E27FC236}">
              <a16:creationId xmlns:a16="http://schemas.microsoft.com/office/drawing/2014/main" id="{AA2EFB8E-9679-48B8-B07F-02403153BBD3}"/>
            </a:ext>
          </a:extLst>
        </xdr:cNvPr>
        <xdr:cNvSpPr txBox="1"/>
      </xdr:nvSpPr>
      <xdr:spPr>
        <a:xfrm>
          <a:off x="11384856" y="16849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B7133D86-25EE-498E-B7D9-6A451F18928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1F6378D9-8FE5-4C92-AD12-8F8F5A776B0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956DEBDA-9D13-444C-B7BA-0632A61347C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77E4DC4-C47F-43B1-8033-1413274AA6E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AE489F49-5670-49BB-B783-1D659F20805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7EE0EAC-C37A-46F4-AFB9-C61E830C74A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D7AFC641-9D22-452E-B344-1EE0EF8258A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710A3399-84BE-449A-8ED6-3B6A5DFE851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E8B0E953-0BF0-4563-AAD7-F38E34A21AD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5F13BA84-BF91-40B7-847B-32142D74501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5205421D-B7BC-4562-A185-F114A1721C4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23159185-CE0B-4DD4-8C44-8EA8141A141D}"/>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F0F23415-F46C-43BC-BEDB-3734158B39CC}"/>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1FDBF57F-0E4E-477D-B4F8-CD22DB54D4F7}"/>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65334947-8657-4DAF-A4CC-8D0148EA066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153EBAA1-5D9D-425C-A557-2ACA799A000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219A02B9-EF81-4EA0-893A-F79183A3DE45}"/>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4A98EFDF-F994-42B5-B016-4906687A63D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FFFC32CC-D04E-4564-B611-5A867E17A519}"/>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3855650A-187B-4139-BE78-473160E88D2E}"/>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B393692-ECAE-497A-8A06-B6703CCAEE9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DC28FEF-6EB5-4C14-80AD-FF072792EAA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35AD59A-6A46-41D4-8D0B-CF99B7EFE6D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D3B0D70A-A017-4958-B81A-8312CE54CD10}"/>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B8B3B67D-0369-496B-8B34-962FC0085321}"/>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ECC719CB-0C4E-458E-B94E-EF6D35C2E423}"/>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8068BB35-BB32-4D0C-ACE7-1072C8F6FF48}"/>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B1120AC-A59A-4AEE-BDF5-BDF56C7E4D62}"/>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AD1B5E97-2F21-4645-AD4A-AA9A24FE9617}"/>
            </a:ext>
          </a:extLst>
        </xdr:cNvPr>
        <xdr:cNvSpPr txBox="1"/>
      </xdr:nvSpPr>
      <xdr:spPr>
        <a:xfrm>
          <a:off x="19985990" y="180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5AC9CFBB-DA41-44B0-AF80-295AEAE9FBD1}"/>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4DB33ADE-F6A6-4AF1-82BD-321520976DDD}"/>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70D1F42B-E73A-4425-BF7E-3ACF4A45DFB7}"/>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81F5F7A0-CE5A-43A3-92FF-9729EF5A21BF}"/>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C700DD0B-DEDF-4D63-B5AA-6285B7F7AE57}"/>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47811EF-6739-4ECA-A9A3-A2FFED7054C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59A8E36-6C4D-41FB-A0BA-DEBF156605E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638D30F-5AAC-46EF-900F-CE8DA2CDDF6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D22AC99-F48C-4159-B31B-0A3E43B4E02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5E7EC16-ED67-4C03-A923-5603D59CFAE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39" name="楕円 938">
          <a:extLst>
            <a:ext uri="{FF2B5EF4-FFF2-40B4-BE49-F238E27FC236}">
              <a16:creationId xmlns:a16="http://schemas.microsoft.com/office/drawing/2014/main" id="{CE97ED72-74F2-4ECA-9DEC-14A9A99FBAAF}"/>
            </a:ext>
          </a:extLst>
        </xdr:cNvPr>
        <xdr:cNvSpPr/>
      </xdr:nvSpPr>
      <xdr:spPr>
        <a:xfrm>
          <a:off x="19904710" y="180295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940" name="【庁舎】&#10;一人当たり面積該当値テキスト">
          <a:extLst>
            <a:ext uri="{FF2B5EF4-FFF2-40B4-BE49-F238E27FC236}">
              <a16:creationId xmlns:a16="http://schemas.microsoft.com/office/drawing/2014/main" id="{10E72657-FF84-4C84-80E1-74DE416CC260}"/>
            </a:ext>
          </a:extLst>
        </xdr:cNvPr>
        <xdr:cNvSpPr txBox="1"/>
      </xdr:nvSpPr>
      <xdr:spPr>
        <a:xfrm>
          <a:off x="19985990"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941" name="楕円 940">
          <a:extLst>
            <a:ext uri="{FF2B5EF4-FFF2-40B4-BE49-F238E27FC236}">
              <a16:creationId xmlns:a16="http://schemas.microsoft.com/office/drawing/2014/main" id="{895C84CB-C261-4730-8AB7-6CAB94B14B03}"/>
            </a:ext>
          </a:extLst>
        </xdr:cNvPr>
        <xdr:cNvSpPr/>
      </xdr:nvSpPr>
      <xdr:spPr>
        <a:xfrm>
          <a:off x="19161760" y="180333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83820</xdr:rowOff>
    </xdr:to>
    <xdr:cxnSp macro="">
      <xdr:nvCxnSpPr>
        <xdr:cNvPr id="942" name="直線コネクタ 941">
          <a:extLst>
            <a:ext uri="{FF2B5EF4-FFF2-40B4-BE49-F238E27FC236}">
              <a16:creationId xmlns:a16="http://schemas.microsoft.com/office/drawing/2014/main" id="{79280386-93D0-4451-A14D-3F5CDD4F67CB}"/>
            </a:ext>
          </a:extLst>
        </xdr:cNvPr>
        <xdr:cNvCxnSpPr/>
      </xdr:nvCxnSpPr>
      <xdr:spPr>
        <a:xfrm flipV="1">
          <a:off x="19204940" y="18084166"/>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43" name="楕円 942">
          <a:extLst>
            <a:ext uri="{FF2B5EF4-FFF2-40B4-BE49-F238E27FC236}">
              <a16:creationId xmlns:a16="http://schemas.microsoft.com/office/drawing/2014/main" id="{0B4DC54F-2114-4954-A91A-516E237D32D0}"/>
            </a:ext>
          </a:extLst>
        </xdr:cNvPr>
        <xdr:cNvSpPr/>
      </xdr:nvSpPr>
      <xdr:spPr>
        <a:xfrm>
          <a:off x="18345150" y="180333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105</xdr:row>
      <xdr:rowOff>83820</xdr:rowOff>
    </xdr:to>
    <xdr:cxnSp macro="">
      <xdr:nvCxnSpPr>
        <xdr:cNvPr id="944" name="直線コネクタ 943">
          <a:extLst>
            <a:ext uri="{FF2B5EF4-FFF2-40B4-BE49-F238E27FC236}">
              <a16:creationId xmlns:a16="http://schemas.microsoft.com/office/drawing/2014/main" id="{98A828AF-4204-43A9-8452-407598B33912}"/>
            </a:ext>
          </a:extLst>
        </xdr:cNvPr>
        <xdr:cNvCxnSpPr/>
      </xdr:nvCxnSpPr>
      <xdr:spPr>
        <a:xfrm>
          <a:off x="18399760" y="180879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17780</xdr:rowOff>
    </xdr:from>
    <xdr:to>
      <xdr:col>102</xdr:col>
      <xdr:colOff>165100</xdr:colOff>
      <xdr:row>105</xdr:row>
      <xdr:rowOff>119380</xdr:rowOff>
    </xdr:to>
    <xdr:sp macro="" textlink="">
      <xdr:nvSpPr>
        <xdr:cNvPr id="945" name="楕円 944">
          <a:extLst>
            <a:ext uri="{FF2B5EF4-FFF2-40B4-BE49-F238E27FC236}">
              <a16:creationId xmlns:a16="http://schemas.microsoft.com/office/drawing/2014/main" id="{F4710351-ED87-4B09-8A72-378F7E1797A6}"/>
            </a:ext>
          </a:extLst>
        </xdr:cNvPr>
        <xdr:cNvSpPr/>
      </xdr:nvSpPr>
      <xdr:spPr>
        <a:xfrm>
          <a:off x="17547590" y="18023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83820</xdr:rowOff>
    </xdr:to>
    <xdr:cxnSp macro="">
      <xdr:nvCxnSpPr>
        <xdr:cNvPr id="946" name="直線コネクタ 945">
          <a:extLst>
            <a:ext uri="{FF2B5EF4-FFF2-40B4-BE49-F238E27FC236}">
              <a16:creationId xmlns:a16="http://schemas.microsoft.com/office/drawing/2014/main" id="{DB0062CF-9180-4B41-8DEB-DD7E5962AA92}"/>
            </a:ext>
          </a:extLst>
        </xdr:cNvPr>
        <xdr:cNvCxnSpPr/>
      </xdr:nvCxnSpPr>
      <xdr:spPr>
        <a:xfrm>
          <a:off x="17602200" y="1806892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7" name="楕円 946">
          <a:extLst>
            <a:ext uri="{FF2B5EF4-FFF2-40B4-BE49-F238E27FC236}">
              <a16:creationId xmlns:a16="http://schemas.microsoft.com/office/drawing/2014/main" id="{FEE084F2-4577-4601-9C9D-A845115B2193}"/>
            </a:ext>
          </a:extLst>
        </xdr:cNvPr>
        <xdr:cNvSpPr/>
      </xdr:nvSpPr>
      <xdr:spPr>
        <a:xfrm>
          <a:off x="167614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68580</xdr:rowOff>
    </xdr:to>
    <xdr:cxnSp macro="">
      <xdr:nvCxnSpPr>
        <xdr:cNvPr id="948" name="直線コネクタ 947">
          <a:extLst>
            <a:ext uri="{FF2B5EF4-FFF2-40B4-BE49-F238E27FC236}">
              <a16:creationId xmlns:a16="http://schemas.microsoft.com/office/drawing/2014/main" id="{FA28EFBB-B83F-44BC-8A42-03563C3B8B1E}"/>
            </a:ext>
          </a:extLst>
        </xdr:cNvPr>
        <xdr:cNvCxnSpPr/>
      </xdr:nvCxnSpPr>
      <xdr:spPr>
        <a:xfrm>
          <a:off x="16804640" y="1806511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59DE3D56-CAF3-4917-9EDE-EF8DEDBF8E85}"/>
            </a:ext>
          </a:extLst>
        </xdr:cNvPr>
        <xdr:cNvSpPr txBox="1"/>
      </xdr:nvSpPr>
      <xdr:spPr>
        <a:xfrm>
          <a:off x="18982132" y="181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253A07C1-7412-433F-871A-822AB31B3D8F}"/>
            </a:ext>
          </a:extLst>
        </xdr:cNvPr>
        <xdr:cNvSpPr txBox="1"/>
      </xdr:nvSpPr>
      <xdr:spPr>
        <a:xfrm>
          <a:off x="18182032" y="182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1FBF5896-5071-4026-BA09-86C15D61128E}"/>
            </a:ext>
          </a:extLst>
        </xdr:cNvPr>
        <xdr:cNvSpPr txBox="1"/>
      </xdr:nvSpPr>
      <xdr:spPr>
        <a:xfrm>
          <a:off x="17384472" y="181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1E057B06-7763-4E5B-B9CE-9BBE9EF98696}"/>
            </a:ext>
          </a:extLst>
        </xdr:cNvPr>
        <xdr:cNvSpPr txBox="1"/>
      </xdr:nvSpPr>
      <xdr:spPr>
        <a:xfrm>
          <a:off x="1658881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151147</xdr:rowOff>
    </xdr:from>
    <xdr:ext cx="469744" cy="259045"/>
    <xdr:sp macro="" textlink="">
      <xdr:nvSpPr>
        <xdr:cNvPr id="953" name="n_1mainValue【庁舎】&#10;一人当たり面積">
          <a:extLst>
            <a:ext uri="{FF2B5EF4-FFF2-40B4-BE49-F238E27FC236}">
              <a16:creationId xmlns:a16="http://schemas.microsoft.com/office/drawing/2014/main" id="{DEE9828C-39B0-4DB9-A940-D80712FBD85C}"/>
            </a:ext>
          </a:extLst>
        </xdr:cNvPr>
        <xdr:cNvSpPr txBox="1"/>
      </xdr:nvSpPr>
      <xdr:spPr>
        <a:xfrm>
          <a:off x="18982132"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54" name="n_2mainValue【庁舎】&#10;一人当たり面積">
          <a:extLst>
            <a:ext uri="{FF2B5EF4-FFF2-40B4-BE49-F238E27FC236}">
              <a16:creationId xmlns:a16="http://schemas.microsoft.com/office/drawing/2014/main" id="{289CB16F-5AD2-49DE-8627-2F7D75A490A3}"/>
            </a:ext>
          </a:extLst>
        </xdr:cNvPr>
        <xdr:cNvSpPr txBox="1"/>
      </xdr:nvSpPr>
      <xdr:spPr>
        <a:xfrm>
          <a:off x="18182032"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135907</xdr:rowOff>
    </xdr:from>
    <xdr:ext cx="469744" cy="259045"/>
    <xdr:sp macro="" textlink="">
      <xdr:nvSpPr>
        <xdr:cNvPr id="955" name="n_3mainValue【庁舎】&#10;一人当たり面積">
          <a:extLst>
            <a:ext uri="{FF2B5EF4-FFF2-40B4-BE49-F238E27FC236}">
              <a16:creationId xmlns:a16="http://schemas.microsoft.com/office/drawing/2014/main" id="{78613D1E-BAD6-42D7-8255-5894801D6B97}"/>
            </a:ext>
          </a:extLst>
        </xdr:cNvPr>
        <xdr:cNvSpPr txBox="1"/>
      </xdr:nvSpPr>
      <xdr:spPr>
        <a:xfrm>
          <a:off x="1738447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6" name="n_4mainValue【庁舎】&#10;一人当たり面積">
          <a:extLst>
            <a:ext uri="{FF2B5EF4-FFF2-40B4-BE49-F238E27FC236}">
              <a16:creationId xmlns:a16="http://schemas.microsoft.com/office/drawing/2014/main" id="{37B755E4-3DFD-42F8-BF2C-E1D937AD801F}"/>
            </a:ext>
          </a:extLst>
        </xdr:cNvPr>
        <xdr:cNvSpPr txBox="1"/>
      </xdr:nvSpPr>
      <xdr:spPr>
        <a:xfrm>
          <a:off x="1658881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0C7A636-534F-43A5-B53B-96B98C85C6F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AFE77368-7E84-485E-8020-D54779D496B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10A5C5A4-A051-4FCF-88D6-78AF61D39FA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％）です。老朽化が進んでいることから、一般廃棄物処理施設については長寿命化工事を計画的に行っていきます。</a:t>
          </a:r>
        </a:p>
        <a:p>
          <a:r>
            <a:rPr kumimoji="1" lang="ja-JP" altLang="en-US" sz="1300">
              <a:latin typeface="ＭＳ Ｐゴシック" panose="020B0600070205080204" pitchFamily="50" charset="-128"/>
              <a:ea typeface="ＭＳ Ｐゴシック" panose="020B0600070205080204" pitchFamily="50" charset="-128"/>
            </a:rPr>
            <a:t>特に有形固定資産減価償却率が低くなっている施設は、庁舎（</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庁舎については施設の老朽化対策、災害時の拠点化等のため、新庁舎を建設したことによるものです。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令和３年度の単年度財政力指数は</a:t>
          </a:r>
          <a:r>
            <a:rPr kumimoji="1" lang="en-US" altLang="ja-JP" sz="1300">
              <a:latin typeface="ＭＳ Ｐゴシック" panose="020B0600070205080204" pitchFamily="50" charset="-128"/>
              <a:ea typeface="ＭＳ Ｐゴシック" panose="020B0600070205080204" pitchFamily="50" charset="-128"/>
            </a:rPr>
            <a:t>1.344</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年度の単年度財政力指数の</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を下回っていることから、３か年平均である財政力指数は、減少しました。昨年度の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（３か年平均）を下回ったものの、引き続き類似団体の平均を上回っています。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36</xdr:row>
      <xdr:rowOff>62089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538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11289</xdr:rowOff>
    </xdr:from>
    <xdr:to>
      <xdr:col>23</xdr:col>
      <xdr:colOff>184150</xdr:colOff>
      <xdr:row>36</xdr:row>
      <xdr:rowOff>112889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法人市民税や固定資産税の減などで経常一般財源が減少したことにより、前年度と比べると、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％となり、類似団体の平均を上回っています。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現状においては、財政構造の弾力性といった面で、特段の問題はなく健全財政を堅持している状況となっています。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62</xdr:row>
      <xdr:rowOff>132927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456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87206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46990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767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様な行政需要に対応し、様々な分野で質の高い行政サービスを提供するため、既存事業を展開してきた結果、会計年度任用職員報酬などの人件費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106521</xdr:rowOff>
    </xdr:from>
    <xdr:to>
      <xdr:col>23</xdr:col>
      <xdr:colOff>133350</xdr:colOff>
      <xdr:row>88</xdr:row>
      <xdr:rowOff>109510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194121"/>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109510</xdr:rowOff>
    </xdr:from>
    <xdr:to>
      <xdr:col>19</xdr:col>
      <xdr:colOff>133350</xdr:colOff>
      <xdr:row>89</xdr:row>
      <xdr:rowOff>21698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5197110"/>
          <a:ext cx="8890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123854</xdr:rowOff>
    </xdr:from>
    <xdr:to>
      <xdr:col>15</xdr:col>
      <xdr:colOff>82550</xdr:colOff>
      <xdr:row>89</xdr:row>
      <xdr:rowOff>21698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68824</xdr:rowOff>
    </xdr:from>
    <xdr:to>
      <xdr:col>11</xdr:col>
      <xdr:colOff>31750</xdr:colOff>
      <xdr:row>88</xdr:row>
      <xdr:rowOff>123854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156424"/>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55721</xdr:rowOff>
    </xdr:from>
    <xdr:to>
      <xdr:col>23</xdr:col>
      <xdr:colOff>184150</xdr:colOff>
      <xdr:row>88</xdr:row>
      <xdr:rowOff>157321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123048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3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58710</xdr:rowOff>
    </xdr:from>
    <xdr:to>
      <xdr:col>19</xdr:col>
      <xdr:colOff>184150</xdr:colOff>
      <xdr:row>88</xdr:row>
      <xdr:rowOff>160310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145087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3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142348</xdr:rowOff>
    </xdr:from>
    <xdr:to>
      <xdr:col>15</xdr:col>
      <xdr:colOff>133350</xdr:colOff>
      <xdr:row>89</xdr:row>
      <xdr:rowOff>72498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57275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31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73054</xdr:rowOff>
    </xdr:from>
    <xdr:to>
      <xdr:col>11</xdr:col>
      <xdr:colOff>82550</xdr:colOff>
      <xdr:row>89</xdr:row>
      <xdr:rowOff>3204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159431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18024</xdr:rowOff>
    </xdr:from>
    <xdr:to>
      <xdr:col>7</xdr:col>
      <xdr:colOff>31750</xdr:colOff>
      <xdr:row>88</xdr:row>
      <xdr:rowOff>119624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1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104401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1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前年度と同水準となっていますが、国との差は、職員構成の差異によるものです。今後も国や近隣自治体の動向を踏まえ、より一層の給与の適正化に努めます。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161925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様々な分野で質の高い行政サービスを提供するため職員の採用を行ったこと、消防力の強化及び子ども・子育て支援、保育所の充実などにより、類似団体の平均を上回っています。今後についても、サービスの充実に努めるとともに、組織の効率化や指定管理制度などの事業手法の活用により職員数の適正な管理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109220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327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119562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232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105773</xdr:rowOff>
    </xdr:from>
    <xdr:to>
      <xdr:col>72</xdr:col>
      <xdr:colOff>203200</xdr:colOff>
      <xdr:row>65</xdr:row>
      <xdr:rowOff>119562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129903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37737</xdr:rowOff>
    </xdr:from>
    <xdr:to>
      <xdr:col>77</xdr:col>
      <xdr:colOff>95250</xdr:colOff>
      <xdr:row>65</xdr:row>
      <xdr:rowOff>139337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124114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68762</xdr:rowOff>
    </xdr:from>
    <xdr:to>
      <xdr:col>73</xdr:col>
      <xdr:colOff>44450</xdr:colOff>
      <xdr:row>65</xdr:row>
      <xdr:rowOff>170362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155139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54973</xdr:rowOff>
    </xdr:from>
    <xdr:to>
      <xdr:col>68</xdr:col>
      <xdr:colOff>203200</xdr:colOff>
      <xdr:row>65</xdr:row>
      <xdr:rowOff>156573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141350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79103</xdr:rowOff>
    </xdr:from>
    <xdr:to>
      <xdr:col>64</xdr:col>
      <xdr:colOff>152400</xdr:colOff>
      <xdr:row>66</xdr:row>
      <xdr:rowOff>9253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ポイントの増となりました。増となった理由は、元利償還金が前年度から増加したことや、標準財政規模が減少したことから、単年度実質公債費比率が昨年度より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となり、今回算定から外れる平成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を上回っていることが挙げられます。今後も引き続き、指標の推移を注視しながら、健全財政の堅持に努めます。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37798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641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49288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117324</xdr:rowOff>
    </xdr:from>
    <xdr:to>
      <xdr:col>72</xdr:col>
      <xdr:colOff>203200</xdr:colOff>
      <xdr:row>43</xdr:row>
      <xdr:rowOff>49288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130525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％で、標準財政規模が減少したものの地方債の現在高が減少したことなどから、前年度と比較すると、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地方債は、その償還が固定的で任意に削減できない経費となりますので、常に動向を注視する必要があります。引き続き、指標の推移を注視しながら、健全財政の堅持に努めます。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38009</xdr:rowOff>
    </xdr:from>
    <xdr:to>
      <xdr:col>81</xdr:col>
      <xdr:colOff>44450</xdr:colOff>
      <xdr:row>17</xdr:row>
      <xdr:rowOff>62139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5265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145687</xdr:rowOff>
    </xdr:from>
    <xdr:to>
      <xdr:col>77</xdr:col>
      <xdr:colOff>44450</xdr:colOff>
      <xdr:row>17</xdr:row>
      <xdr:rowOff>62139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888887"/>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15512</xdr:rowOff>
    </xdr:from>
    <xdr:to>
      <xdr:col>72</xdr:col>
      <xdr:colOff>203200</xdr:colOff>
      <xdr:row>16</xdr:row>
      <xdr:rowOff>145687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58726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167096</xdr:rowOff>
    </xdr:from>
    <xdr:to>
      <xdr:col>68</xdr:col>
      <xdr:colOff>152400</xdr:colOff>
      <xdr:row>15</xdr:row>
      <xdr:rowOff>15512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395946"/>
          <a:ext cx="889000" cy="19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158659</xdr:rowOff>
    </xdr:from>
    <xdr:to>
      <xdr:col>81</xdr:col>
      <xdr:colOff>95250</xdr:colOff>
      <xdr:row>17</xdr:row>
      <xdr:rowOff>88809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130736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11339</xdr:rowOff>
    </xdr:from>
    <xdr:to>
      <xdr:col>77</xdr:col>
      <xdr:colOff>95250</xdr:colOff>
      <xdr:row>17</xdr:row>
      <xdr:rowOff>112939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97716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01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94887</xdr:rowOff>
    </xdr:from>
    <xdr:to>
      <xdr:col>73</xdr:col>
      <xdr:colOff>44450</xdr:colOff>
      <xdr:row>17</xdr:row>
      <xdr:rowOff>25037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136162</xdr:rowOff>
    </xdr:from>
    <xdr:to>
      <xdr:col>68</xdr:col>
      <xdr:colOff>203200</xdr:colOff>
      <xdr:row>15</xdr:row>
      <xdr:rowOff>66312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51089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116296</xdr:rowOff>
    </xdr:from>
    <xdr:to>
      <xdr:col>64</xdr:col>
      <xdr:colOff>152400</xdr:colOff>
      <xdr:row>14</xdr:row>
      <xdr:rowOff>46446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56623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高くなっていますが、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平均、全国平均、県平均を大きく上回り、依然として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74422</xdr:rowOff>
    </xdr:from>
    <xdr:to>
      <xdr:col>82</xdr:col>
      <xdr:colOff>107950</xdr:colOff>
      <xdr:row>18</xdr:row>
      <xdr:rowOff>81280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3272"/>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53357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13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81280</xdr:rowOff>
    </xdr:from>
    <xdr:to>
      <xdr:col>82</xdr:col>
      <xdr:colOff>196850</xdr:colOff>
      <xdr:row>18</xdr:row>
      <xdr:rowOff>81280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16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160799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74422</xdr:rowOff>
    </xdr:from>
    <xdr:to>
      <xdr:col>82</xdr:col>
      <xdr:colOff>196850</xdr:colOff>
      <xdr:row>13</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6738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19</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685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19</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143002</xdr:rowOff>
    </xdr:from>
    <xdr:to>
      <xdr:col>69</xdr:col>
      <xdr:colOff>92075</xdr:colOff>
      <xdr:row>19</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23622</xdr:rowOff>
    </xdr:from>
    <xdr:to>
      <xdr:col>69</xdr:col>
      <xdr:colOff>142875</xdr:colOff>
      <xdr:row>15</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110507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92202</xdr:rowOff>
    </xdr:from>
    <xdr:to>
      <xdr:col>65</xdr:col>
      <xdr:colOff>53975</xdr:colOff>
      <xdr:row>20</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生活保護費などの増加により扶助費の額が増加していますが、充当する特定財源も増加しているため、経常収支比率は概ね横ばいとなっており、類似団体平均、全国平均、県平均を下回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今後、高齢者人口の増加等により扶助費の増加が予想されるため、その推移を注視しながら、健全財政の堅持に努めます。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88900</xdr:rowOff>
    </xdr:from>
    <xdr:to>
      <xdr:col>19</xdr:col>
      <xdr:colOff>187325</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38100</xdr:rowOff>
    </xdr:from>
    <xdr:to>
      <xdr:col>15</xdr:col>
      <xdr:colOff>149225</xdr:colOff>
      <xdr:row>52</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％と類似団体平均に比べ低い水準にあります。</a:t>
          </a: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119380</xdr:rowOff>
    </xdr:from>
    <xdr:to>
      <xdr:col>82</xdr:col>
      <xdr:colOff>107950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034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54</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17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68580</xdr:rowOff>
    </xdr:from>
    <xdr:to>
      <xdr:col>82</xdr:col>
      <xdr:colOff>158750</xdr:colOff>
      <xdr:row>52</xdr:row>
      <xdr:rowOff>170180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148607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ましたが、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83457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890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34</xdr:row>
      <xdr:rowOff>61686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124278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124278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32657</xdr:rowOff>
    </xdr:from>
    <xdr:to>
      <xdr:col>82</xdr:col>
      <xdr:colOff>158750</xdr:colOff>
      <xdr:row>34</xdr:row>
      <xdr:rowOff>134257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49184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51707</xdr:rowOff>
    </xdr:from>
    <xdr:to>
      <xdr:col>74</xdr:col>
      <xdr:colOff>31750</xdr:colOff>
      <xdr:row>33</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163484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の影響による市税の減収対策として借り入れた猶予特例債の償還などにより、増加したものです。今後も赤字地方債を借り入れないことを基本に、地方債の適正な活用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64523"/>
          <a:ext cx="8382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105773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57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99241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105773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51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121285</xdr:rowOff>
    </xdr:from>
    <xdr:to>
      <xdr:col>82</xdr:col>
      <xdr:colOff>107950</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80035"/>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25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00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70485</xdr:rowOff>
    </xdr:from>
    <xdr:to>
      <xdr:col>82</xdr:col>
      <xdr:colOff>158750</xdr:colOff>
      <xdr:row>76</xdr:row>
      <xdr:rowOff>636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87012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154318</xdr:rowOff>
    </xdr:from>
    <xdr:to>
      <xdr:col>29</xdr:col>
      <xdr:colOff>127000</xdr:colOff>
      <xdr:row>14</xdr:row>
      <xdr:rowOff>21730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30793"/>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81013</xdr:rowOff>
    </xdr:from>
    <xdr:to>
      <xdr:col>26</xdr:col>
      <xdr:colOff>50800</xdr:colOff>
      <xdr:row>13</xdr:row>
      <xdr:rowOff>154318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57488"/>
          <a:ext cx="698500" cy="7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66954</xdr:rowOff>
    </xdr:from>
    <xdr:to>
      <xdr:col>22</xdr:col>
      <xdr:colOff>114300</xdr:colOff>
      <xdr:row>13</xdr:row>
      <xdr:rowOff>81013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43429"/>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66954</xdr:rowOff>
    </xdr:from>
    <xdr:to>
      <xdr:col>18</xdr:col>
      <xdr:colOff>177800</xdr:colOff>
      <xdr:row>13</xdr:row>
      <xdr:rowOff>75717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3429"/>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142380</xdr:rowOff>
    </xdr:from>
    <xdr:to>
      <xdr:col>29</xdr:col>
      <xdr:colOff>177800</xdr:colOff>
      <xdr:row>14</xdr:row>
      <xdr:rowOff>72530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158907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103518</xdr:rowOff>
    </xdr:from>
    <xdr:to>
      <xdr:col>26</xdr:col>
      <xdr:colOff>101600</xdr:colOff>
      <xdr:row>14</xdr:row>
      <xdr:rowOff>33668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43845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30213</xdr:rowOff>
    </xdr:from>
    <xdr:to>
      <xdr:col>22</xdr:col>
      <xdr:colOff>165100</xdr:colOff>
      <xdr:row>13</xdr:row>
      <xdr:rowOff>131813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0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141990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16154</xdr:rowOff>
    </xdr:from>
    <xdr:to>
      <xdr:col>19</xdr:col>
      <xdr:colOff>38100</xdr:colOff>
      <xdr:row>13</xdr:row>
      <xdr:rowOff>117754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127931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24917</xdr:rowOff>
    </xdr:from>
    <xdr:to>
      <xdr:col>15</xdr:col>
      <xdr:colOff>101600</xdr:colOff>
      <xdr:row>13</xdr:row>
      <xdr:rowOff>126517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0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136694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95910</xdr:rowOff>
    </xdr:from>
    <xdr:to>
      <xdr:col>29</xdr:col>
      <xdr:colOff>127000</xdr:colOff>
      <xdr:row>34</xdr:row>
      <xdr:rowOff>180835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63360"/>
          <a:ext cx="6477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23254</xdr:rowOff>
    </xdr:from>
    <xdr:to>
      <xdr:col>26</xdr:col>
      <xdr:colOff>50800</xdr:colOff>
      <xdr:row>34</xdr:row>
      <xdr:rowOff>180835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290704"/>
          <a:ext cx="6985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23254</xdr:rowOff>
    </xdr:from>
    <xdr:to>
      <xdr:col>22</xdr:col>
      <xdr:colOff>114300</xdr:colOff>
      <xdr:row>34</xdr:row>
      <xdr:rowOff>217144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76632</xdr:rowOff>
    </xdr:from>
    <xdr:to>
      <xdr:col>18</xdr:col>
      <xdr:colOff>177800</xdr:colOff>
      <xdr:row>34</xdr:row>
      <xdr:rowOff>217144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45110</xdr:rowOff>
    </xdr:from>
    <xdr:to>
      <xdr:col>29</xdr:col>
      <xdr:colOff>177800</xdr:colOff>
      <xdr:row>34</xdr:row>
      <xdr:rowOff>146710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233087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130035</xdr:rowOff>
    </xdr:from>
    <xdr:to>
      <xdr:col>26</xdr:col>
      <xdr:colOff>101600</xdr:colOff>
      <xdr:row>34</xdr:row>
      <xdr:rowOff>231635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241812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315354</xdr:rowOff>
    </xdr:from>
    <xdr:to>
      <xdr:col>22</xdr:col>
      <xdr:colOff>165100</xdr:colOff>
      <xdr:row>34</xdr:row>
      <xdr:rowOff>74054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84231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0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166344</xdr:rowOff>
    </xdr:from>
    <xdr:to>
      <xdr:col>19</xdr:col>
      <xdr:colOff>38100</xdr:colOff>
      <xdr:row>34</xdr:row>
      <xdr:rowOff>267945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278121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25832</xdr:rowOff>
    </xdr:from>
    <xdr:to>
      <xdr:col>15</xdr:col>
      <xdr:colOff>101600</xdr:colOff>
      <xdr:row>34</xdr:row>
      <xdr:rowOff>127432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137609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18444</xdr:rowOff>
    </xdr:from>
    <xdr:to>
      <xdr:col>24</xdr:col>
      <xdr:colOff>63500</xdr:colOff>
      <xdr:row>32</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04844"/>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18444</xdr:rowOff>
    </xdr:from>
    <xdr:to>
      <xdr:col>19</xdr:col>
      <xdr:colOff>177800</xdr:colOff>
      <xdr:row>34</xdr:row>
      <xdr:rowOff>28698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04844"/>
          <a:ext cx="889000" cy="3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28698</xdr:rowOff>
    </xdr:from>
    <xdr:to>
      <xdr:col>15</xdr:col>
      <xdr:colOff>50800</xdr:colOff>
      <xdr:row>34</xdr:row>
      <xdr:rowOff>144697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57998"/>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143847</xdr:rowOff>
    </xdr:from>
    <xdr:to>
      <xdr:col>10</xdr:col>
      <xdr:colOff>114300</xdr:colOff>
      <xdr:row>34</xdr:row>
      <xdr:rowOff>144697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314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157774</xdr:rowOff>
    </xdr:from>
    <xdr:to>
      <xdr:col>24</xdr:col>
      <xdr:colOff>114300</xdr:colOff>
      <xdr:row>32</xdr:row>
      <xdr:rowOff>87924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139094</xdr:rowOff>
    </xdr:from>
    <xdr:to>
      <xdr:col>20</xdr:col>
      <xdr:colOff>38100</xdr:colOff>
      <xdr:row>32</xdr:row>
      <xdr:rowOff>69244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85771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149348</xdr:rowOff>
    </xdr:from>
    <xdr:to>
      <xdr:col>15</xdr:col>
      <xdr:colOff>101600</xdr:colOff>
      <xdr:row>34</xdr:row>
      <xdr:rowOff>79498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96025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93897</xdr:rowOff>
    </xdr:from>
    <xdr:to>
      <xdr:col>10</xdr:col>
      <xdr:colOff>165100</xdr:colOff>
      <xdr:row>35</xdr:row>
      <xdr:rowOff>24047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40574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93047</xdr:rowOff>
    </xdr:from>
    <xdr:to>
      <xdr:col>6</xdr:col>
      <xdr:colOff>38100</xdr:colOff>
      <xdr:row>35</xdr:row>
      <xdr:rowOff>23197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39724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26429</xdr:rowOff>
    </xdr:from>
    <xdr:to>
      <xdr:col>24</xdr:col>
      <xdr:colOff>63500</xdr:colOff>
      <xdr:row>51</xdr:row>
      <xdr:rowOff>44888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70379"/>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142786</xdr:rowOff>
    </xdr:from>
    <xdr:to>
      <xdr:col>19</xdr:col>
      <xdr:colOff>177800</xdr:colOff>
      <xdr:row>51</xdr:row>
      <xdr:rowOff>44888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543836"/>
          <a:ext cx="8890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142786</xdr:rowOff>
    </xdr:from>
    <xdr:to>
      <xdr:col>15</xdr:col>
      <xdr:colOff>50800</xdr:colOff>
      <xdr:row>50</xdr:row>
      <xdr:rowOff>41002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543836"/>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41002</xdr:rowOff>
    </xdr:from>
    <xdr:to>
      <xdr:col>10</xdr:col>
      <xdr:colOff>114300</xdr:colOff>
      <xdr:row>50</xdr:row>
      <xdr:rowOff>84150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613502"/>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147079</xdr:rowOff>
    </xdr:from>
    <xdr:to>
      <xdr:col>24</xdr:col>
      <xdr:colOff>114300</xdr:colOff>
      <xdr:row>51</xdr:row>
      <xdr:rowOff>77229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62006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165538</xdr:rowOff>
    </xdr:from>
    <xdr:to>
      <xdr:col>20</xdr:col>
      <xdr:colOff>38100</xdr:colOff>
      <xdr:row>51</xdr:row>
      <xdr:rowOff>95688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112215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1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91986</xdr:rowOff>
    </xdr:from>
    <xdr:to>
      <xdr:col>15</xdr:col>
      <xdr:colOff>101600</xdr:colOff>
      <xdr:row>50</xdr:row>
      <xdr:rowOff>22136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4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38663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2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161652</xdr:rowOff>
    </xdr:from>
    <xdr:to>
      <xdr:col>10</xdr:col>
      <xdr:colOff>165100</xdr:colOff>
      <xdr:row>50</xdr:row>
      <xdr:rowOff>91802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5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108329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3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33350</xdr:rowOff>
    </xdr:from>
    <xdr:to>
      <xdr:col>6</xdr:col>
      <xdr:colOff>38100</xdr:colOff>
      <xdr:row>50</xdr:row>
      <xdr:rowOff>134950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6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151477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3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100199</xdr:rowOff>
    </xdr:from>
    <xdr:to>
      <xdr:col>24</xdr:col>
      <xdr:colOff>63500</xdr:colOff>
      <xdr:row>76</xdr:row>
      <xdr:rowOff>123241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30399"/>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76789</xdr:rowOff>
    </xdr:from>
    <xdr:to>
      <xdr:col>19</xdr:col>
      <xdr:colOff>177800</xdr:colOff>
      <xdr:row>76</xdr:row>
      <xdr:rowOff>100199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64089"/>
          <a:ext cx="889000" cy="36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76789</xdr:rowOff>
    </xdr:from>
    <xdr:to>
      <xdr:col>15</xdr:col>
      <xdr:colOff>50800</xdr:colOff>
      <xdr:row>75</xdr:row>
      <xdr:rowOff>14610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64089"/>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14610</xdr:rowOff>
    </xdr:from>
    <xdr:to>
      <xdr:col>10</xdr:col>
      <xdr:colOff>114300</xdr:colOff>
      <xdr:row>76</xdr:row>
      <xdr:rowOff>7843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73360"/>
          <a:ext cx="889000" cy="1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72441</xdr:rowOff>
    </xdr:from>
    <xdr:to>
      <xdr:col>24</xdr:col>
      <xdr:colOff>114300</xdr:colOff>
      <xdr:row>77</xdr:row>
      <xdr:rowOff>2591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95318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49399</xdr:rowOff>
    </xdr:from>
    <xdr:to>
      <xdr:col>20</xdr:col>
      <xdr:colOff>38100</xdr:colOff>
      <xdr:row>76</xdr:row>
      <xdr:rowOff>150999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167525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5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25989</xdr:rowOff>
    </xdr:from>
    <xdr:to>
      <xdr:col>15</xdr:col>
      <xdr:colOff>101600</xdr:colOff>
      <xdr:row>74</xdr:row>
      <xdr:rowOff>127589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144116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4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135260</xdr:rowOff>
    </xdr:from>
    <xdr:to>
      <xdr:col>10</xdr:col>
      <xdr:colOff>165100</xdr:colOff>
      <xdr:row>75</xdr:row>
      <xdr:rowOff>65410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81937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9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128494</xdr:rowOff>
    </xdr:from>
    <xdr:to>
      <xdr:col>6</xdr:col>
      <xdr:colOff>38100</xdr:colOff>
      <xdr:row>76</xdr:row>
      <xdr:rowOff>58644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75171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6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162582</xdr:rowOff>
    </xdr:from>
    <xdr:to>
      <xdr:col>24</xdr:col>
      <xdr:colOff>63500</xdr:colOff>
      <xdr:row>98</xdr:row>
      <xdr:rowOff>33444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21782"/>
          <a:ext cx="8382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33444</xdr:rowOff>
    </xdr:from>
    <xdr:to>
      <xdr:col>19</xdr:col>
      <xdr:colOff>177800</xdr:colOff>
      <xdr:row>98</xdr:row>
      <xdr:rowOff>97878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35544"/>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97878</xdr:rowOff>
    </xdr:from>
    <xdr:to>
      <xdr:col>15</xdr:col>
      <xdr:colOff>50800</xdr:colOff>
      <xdr:row>98</xdr:row>
      <xdr:rowOff>130665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9997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130665</xdr:rowOff>
    </xdr:from>
    <xdr:to>
      <xdr:col>10</xdr:col>
      <xdr:colOff>114300</xdr:colOff>
      <xdr:row>98</xdr:row>
      <xdr:rowOff>143968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2765"/>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111782</xdr:rowOff>
    </xdr:from>
    <xdr:to>
      <xdr:col>24</xdr:col>
      <xdr:colOff>114300</xdr:colOff>
      <xdr:row>97</xdr:row>
      <xdr:rowOff>41932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26709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154094</xdr:rowOff>
    </xdr:from>
    <xdr:to>
      <xdr:col>20</xdr:col>
      <xdr:colOff>38100</xdr:colOff>
      <xdr:row>98</xdr:row>
      <xdr:rowOff>84244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47078</xdr:rowOff>
    </xdr:from>
    <xdr:to>
      <xdr:col>15</xdr:col>
      <xdr:colOff>101600</xdr:colOff>
      <xdr:row>98</xdr:row>
      <xdr:rowOff>148678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139805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79865</xdr:rowOff>
    </xdr:from>
    <xdr:to>
      <xdr:col>10</xdr:col>
      <xdr:colOff>165100</xdr:colOff>
      <xdr:row>99</xdr:row>
      <xdr:rowOff>10015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93168</xdr:rowOff>
    </xdr:from>
    <xdr:to>
      <xdr:col>6</xdr:col>
      <xdr:colOff>38100</xdr:colOff>
      <xdr:row>99</xdr:row>
      <xdr:rowOff>23318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41119</xdr:rowOff>
    </xdr:from>
    <xdr:to>
      <xdr:col>55</xdr:col>
      <xdr:colOff>0</xdr:colOff>
      <xdr:row>37</xdr:row>
      <xdr:rowOff>163192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56069"/>
          <a:ext cx="838200" cy="11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41119</xdr:rowOff>
    </xdr:from>
    <xdr:to>
      <xdr:col>50</xdr:col>
      <xdr:colOff>114300</xdr:colOff>
      <xdr:row>36</xdr:row>
      <xdr:rowOff>169516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56069"/>
          <a:ext cx="889000" cy="9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7417</xdr:rowOff>
    </xdr:from>
    <xdr:to>
      <xdr:col>45</xdr:col>
      <xdr:colOff>177800</xdr:colOff>
      <xdr:row>36</xdr:row>
      <xdr:rowOff>169516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322367"/>
          <a:ext cx="8890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7417</xdr:rowOff>
    </xdr:from>
    <xdr:to>
      <xdr:col>41</xdr:col>
      <xdr:colOff>50800</xdr:colOff>
      <xdr:row>38</xdr:row>
      <xdr:rowOff>79349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322367"/>
          <a:ext cx="8890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112391</xdr:rowOff>
    </xdr:from>
    <xdr:to>
      <xdr:col>55</xdr:col>
      <xdr:colOff>50800</xdr:colOff>
      <xdr:row>38</xdr:row>
      <xdr:rowOff>42542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56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27318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161769</xdr:rowOff>
    </xdr:from>
    <xdr:to>
      <xdr:col>50</xdr:col>
      <xdr:colOff>165100</xdr:colOff>
      <xdr:row>31</xdr:row>
      <xdr:rowOff>91919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83046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118716</xdr:rowOff>
    </xdr:from>
    <xdr:to>
      <xdr:col>46</xdr:col>
      <xdr:colOff>38100</xdr:colOff>
      <xdr:row>37</xdr:row>
      <xdr:rowOff>48866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65393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128067</xdr:rowOff>
    </xdr:from>
    <xdr:to>
      <xdr:col>41</xdr:col>
      <xdr:colOff>101600</xdr:colOff>
      <xdr:row>31</xdr:row>
      <xdr:rowOff>58217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74744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121276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112649</xdr:rowOff>
    </xdr:from>
    <xdr:to>
      <xdr:col>55</xdr:col>
      <xdr:colOff>0</xdr:colOff>
      <xdr:row>54</xdr:row>
      <xdr:rowOff>154216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028049"/>
          <a:ext cx="838200" cy="3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112649</xdr:rowOff>
    </xdr:from>
    <xdr:to>
      <xdr:col>50</xdr:col>
      <xdr:colOff>114300</xdr:colOff>
      <xdr:row>52</xdr:row>
      <xdr:rowOff>133414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2804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20980</xdr:rowOff>
    </xdr:from>
    <xdr:to>
      <xdr:col>45</xdr:col>
      <xdr:colOff>177800</xdr:colOff>
      <xdr:row>52</xdr:row>
      <xdr:rowOff>133414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36380"/>
          <a:ext cx="8890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20980</xdr:rowOff>
    </xdr:from>
    <xdr:to>
      <xdr:col>41</xdr:col>
      <xdr:colOff>50800</xdr:colOff>
      <xdr:row>54</xdr:row>
      <xdr:rowOff>26715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36380"/>
          <a:ext cx="8890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103416</xdr:rowOff>
    </xdr:from>
    <xdr:to>
      <xdr:col>55</xdr:col>
      <xdr:colOff>50800</xdr:colOff>
      <xdr:row>55</xdr:row>
      <xdr:rowOff>33566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126293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61849</xdr:rowOff>
    </xdr:from>
    <xdr:to>
      <xdr:col>50</xdr:col>
      <xdr:colOff>165100</xdr:colOff>
      <xdr:row>52</xdr:row>
      <xdr:rowOff>163449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89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8526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7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82614</xdr:rowOff>
    </xdr:from>
    <xdr:to>
      <xdr:col>46</xdr:col>
      <xdr:colOff>38100</xdr:colOff>
      <xdr:row>53</xdr:row>
      <xdr:rowOff>12764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29291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7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141630</xdr:rowOff>
    </xdr:from>
    <xdr:to>
      <xdr:col>41</xdr:col>
      <xdr:colOff>101600</xdr:colOff>
      <xdr:row>52</xdr:row>
      <xdr:rowOff>71780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88307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6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147365</xdr:rowOff>
    </xdr:from>
    <xdr:to>
      <xdr:col>36</xdr:col>
      <xdr:colOff>165100</xdr:colOff>
      <xdr:row>54</xdr:row>
      <xdr:rowOff>77515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94042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116063</xdr:rowOff>
    </xdr:from>
    <xdr:to>
      <xdr:col>55</xdr:col>
      <xdr:colOff>0</xdr:colOff>
      <xdr:row>78</xdr:row>
      <xdr:rowOff>40647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974813"/>
          <a:ext cx="838200" cy="4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116063</xdr:rowOff>
    </xdr:from>
    <xdr:to>
      <xdr:col>50</xdr:col>
      <xdr:colOff>114300</xdr:colOff>
      <xdr:row>76</xdr:row>
      <xdr:rowOff>111948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74813"/>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39688</xdr:rowOff>
    </xdr:from>
    <xdr:to>
      <xdr:col>45</xdr:col>
      <xdr:colOff>177800</xdr:colOff>
      <xdr:row>76</xdr:row>
      <xdr:rowOff>111948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69888"/>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39688</xdr:rowOff>
    </xdr:from>
    <xdr:to>
      <xdr:col>41</xdr:col>
      <xdr:colOff>50800</xdr:colOff>
      <xdr:row>77</xdr:row>
      <xdr:rowOff>91900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161297</xdr:rowOff>
    </xdr:from>
    <xdr:to>
      <xdr:col>55</xdr:col>
      <xdr:colOff>50800</xdr:colOff>
      <xdr:row>78</xdr:row>
      <xdr:rowOff>91447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76224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65263</xdr:rowOff>
    </xdr:from>
    <xdr:to>
      <xdr:col>50</xdr:col>
      <xdr:colOff>165100</xdr:colOff>
      <xdr:row>75</xdr:row>
      <xdr:rowOff>166863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11940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6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61148</xdr:rowOff>
    </xdr:from>
    <xdr:to>
      <xdr:col>46</xdr:col>
      <xdr:colOff>38100</xdr:colOff>
      <xdr:row>76</xdr:row>
      <xdr:rowOff>162748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160338</xdr:rowOff>
    </xdr:from>
    <xdr:to>
      <xdr:col>41</xdr:col>
      <xdr:colOff>101600</xdr:colOff>
      <xdr:row>76</xdr:row>
      <xdr:rowOff>90488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107015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41100</xdr:rowOff>
    </xdr:from>
    <xdr:to>
      <xdr:col>36</xdr:col>
      <xdr:colOff>165100</xdr:colOff>
      <xdr:row>77</xdr:row>
      <xdr:rowOff>142700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133827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85694</xdr:rowOff>
    </xdr:from>
    <xdr:to>
      <xdr:col>55</xdr:col>
      <xdr:colOff>0</xdr:colOff>
      <xdr:row>95</xdr:row>
      <xdr:rowOff>106114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373444"/>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7474</xdr:rowOff>
    </xdr:from>
    <xdr:to>
      <xdr:col>50</xdr:col>
      <xdr:colOff>114300</xdr:colOff>
      <xdr:row>95</xdr:row>
      <xdr:rowOff>85694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95224"/>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73501</xdr:rowOff>
    </xdr:from>
    <xdr:to>
      <xdr:col>45</xdr:col>
      <xdr:colOff>177800</xdr:colOff>
      <xdr:row>95</xdr:row>
      <xdr:rowOff>7474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73501</xdr:rowOff>
    </xdr:from>
    <xdr:to>
      <xdr:col>41</xdr:col>
      <xdr:colOff>50800</xdr:colOff>
      <xdr:row>96</xdr:row>
      <xdr:rowOff>125698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55314</xdr:rowOff>
    </xdr:from>
    <xdr:to>
      <xdr:col>55</xdr:col>
      <xdr:colOff>50800</xdr:colOff>
      <xdr:row>95</xdr:row>
      <xdr:rowOff>156914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78191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34894</xdr:rowOff>
    </xdr:from>
    <xdr:to>
      <xdr:col>50</xdr:col>
      <xdr:colOff>165100</xdr:colOff>
      <xdr:row>95</xdr:row>
      <xdr:rowOff>136494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153021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128124</xdr:rowOff>
    </xdr:from>
    <xdr:to>
      <xdr:col>46</xdr:col>
      <xdr:colOff>38100</xdr:colOff>
      <xdr:row>95</xdr:row>
      <xdr:rowOff>58274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74801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22701</xdr:rowOff>
    </xdr:from>
    <xdr:to>
      <xdr:col>41</xdr:col>
      <xdr:colOff>101600</xdr:colOff>
      <xdr:row>94</xdr:row>
      <xdr:rowOff>124301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140828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74898</xdr:rowOff>
    </xdr:from>
    <xdr:to>
      <xdr:col>36</xdr:col>
      <xdr:colOff>165100</xdr:colOff>
      <xdr:row>97</xdr:row>
      <xdr:rowOff>5048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21575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50637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6565737"/>
          <a:ext cx="1269" cy="8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35414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21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168765</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634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50637</xdr:rowOff>
    </xdr:from>
    <xdr:to>
      <xdr:col>86</xdr:col>
      <xdr:colOff>25400</xdr:colOff>
      <xdr:row>38</xdr:row>
      <xdr:rowOff>50637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65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67645</xdr:rowOff>
    </xdr:from>
    <xdr:to>
      <xdr:col>85</xdr:col>
      <xdr:colOff>127000</xdr:colOff>
      <xdr:row>38</xdr:row>
      <xdr:rowOff>116932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82745"/>
          <a:ext cx="8382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79864</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94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83139</xdr:rowOff>
    </xdr:from>
    <xdr:to>
      <xdr:col>85</xdr:col>
      <xdr:colOff>177800</xdr:colOff>
      <xdr:row>39</xdr:row>
      <xdr:rowOff>13289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79167</xdr:rowOff>
    </xdr:from>
    <xdr:to>
      <xdr:col>81</xdr:col>
      <xdr:colOff>50800</xdr:colOff>
      <xdr:row>38</xdr:row>
      <xdr:rowOff>67645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251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72120</xdr:rowOff>
    </xdr:from>
    <xdr:to>
      <xdr:col>81</xdr:col>
      <xdr:colOff>101600</xdr:colOff>
      <xdr:row>39</xdr:row>
      <xdr:rowOff>2270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164847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126578</xdr:rowOff>
    </xdr:from>
    <xdr:to>
      <xdr:col>76</xdr:col>
      <xdr:colOff>114300</xdr:colOff>
      <xdr:row>36</xdr:row>
      <xdr:rowOff>79167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5270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76693</xdr:rowOff>
    </xdr:from>
    <xdr:to>
      <xdr:col>76</xdr:col>
      <xdr:colOff>165100</xdr:colOff>
      <xdr:row>39</xdr:row>
      <xdr:rowOff>6843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169420</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126578</xdr:rowOff>
    </xdr:from>
    <xdr:to>
      <xdr:col>71</xdr:col>
      <xdr:colOff>177800</xdr:colOff>
      <xdr:row>34</xdr:row>
      <xdr:rowOff>41173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5270078"/>
          <a:ext cx="889000" cy="60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79208</xdr:rowOff>
    </xdr:from>
    <xdr:to>
      <xdr:col>72</xdr:col>
      <xdr:colOff>38100</xdr:colOff>
      <xdr:row>39</xdr:row>
      <xdr:rowOff>9358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9941</xdr:rowOff>
    </xdr:from>
    <xdr:to>
      <xdr:col>67</xdr:col>
      <xdr:colOff>101600</xdr:colOff>
      <xdr:row>38</xdr:row>
      <xdr:rowOff>111541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102668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66132</xdr:rowOff>
    </xdr:from>
    <xdr:to>
      <xdr:col>85</xdr:col>
      <xdr:colOff>177800</xdr:colOff>
      <xdr:row>38</xdr:row>
      <xdr:rowOff>167732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124315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6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16845</xdr:rowOff>
    </xdr:from>
    <xdr:to>
      <xdr:col>81</xdr:col>
      <xdr:colOff>101600</xdr:colOff>
      <xdr:row>38</xdr:row>
      <xdr:rowOff>118445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134972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28367</xdr:rowOff>
    </xdr:from>
    <xdr:to>
      <xdr:col>76</xdr:col>
      <xdr:colOff>165100</xdr:colOff>
      <xdr:row>36</xdr:row>
      <xdr:rowOff>129967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146494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9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75778</xdr:rowOff>
    </xdr:from>
    <xdr:to>
      <xdr:col>72</xdr:col>
      <xdr:colOff>38100</xdr:colOff>
      <xdr:row>31</xdr:row>
      <xdr:rowOff>5928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22455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4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161823</xdr:rowOff>
    </xdr:from>
    <xdr:to>
      <xdr:col>67</xdr:col>
      <xdr:colOff>101600</xdr:colOff>
      <xdr:row>34</xdr:row>
      <xdr:rowOff>91973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108500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55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59461</xdr:rowOff>
    </xdr:from>
    <xdr:to>
      <xdr:col>85</xdr:col>
      <xdr:colOff>127000</xdr:colOff>
      <xdr:row>76</xdr:row>
      <xdr:rowOff>145035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46761"/>
          <a:ext cx="8382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145035</xdr:rowOff>
    </xdr:from>
    <xdr:to>
      <xdr:col>81</xdr:col>
      <xdr:colOff>50800</xdr:colOff>
      <xdr:row>76</xdr:row>
      <xdr:rowOff>147034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75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147034</xdr:rowOff>
    </xdr:from>
    <xdr:to>
      <xdr:col>76</xdr:col>
      <xdr:colOff>114300</xdr:colOff>
      <xdr:row>76</xdr:row>
      <xdr:rowOff>163588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155339</xdr:rowOff>
    </xdr:from>
    <xdr:to>
      <xdr:col>71</xdr:col>
      <xdr:colOff>177800</xdr:colOff>
      <xdr:row>76</xdr:row>
      <xdr:rowOff>163588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85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8661</xdr:rowOff>
    </xdr:from>
    <xdr:to>
      <xdr:col>85</xdr:col>
      <xdr:colOff>177800</xdr:colOff>
      <xdr:row>74</xdr:row>
      <xdr:rowOff>110261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31538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94235</xdr:rowOff>
    </xdr:from>
    <xdr:to>
      <xdr:col>81</xdr:col>
      <xdr:colOff>101600</xdr:colOff>
      <xdr:row>77</xdr:row>
      <xdr:rowOff>24385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96234</xdr:rowOff>
    </xdr:from>
    <xdr:to>
      <xdr:col>76</xdr:col>
      <xdr:colOff>165100</xdr:colOff>
      <xdr:row>77</xdr:row>
      <xdr:rowOff>26384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17511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112788</xdr:rowOff>
    </xdr:from>
    <xdr:to>
      <xdr:col>72</xdr:col>
      <xdr:colOff>38100</xdr:colOff>
      <xdr:row>77</xdr:row>
      <xdr:rowOff>42938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34065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104539</xdr:rowOff>
    </xdr:from>
    <xdr:to>
      <xdr:col>67</xdr:col>
      <xdr:colOff>101600</xdr:colOff>
      <xdr:row>77</xdr:row>
      <xdr:rowOff>34689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25816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54270</xdr:rowOff>
    </xdr:from>
    <xdr:to>
      <xdr:col>85</xdr:col>
      <xdr:colOff>127000</xdr:colOff>
      <xdr:row>99</xdr:row>
      <xdr:rowOff>79170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27820"/>
          <a:ext cx="838200" cy="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30952</xdr:rowOff>
    </xdr:from>
    <xdr:to>
      <xdr:col>81</xdr:col>
      <xdr:colOff>50800</xdr:colOff>
      <xdr:row>99</xdr:row>
      <xdr:rowOff>54270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0450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30952</xdr:rowOff>
    </xdr:from>
    <xdr:to>
      <xdr:col>76</xdr:col>
      <xdr:colOff>114300</xdr:colOff>
      <xdr:row>99</xdr:row>
      <xdr:rowOff>31359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700450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110130</xdr:rowOff>
    </xdr:from>
    <xdr:to>
      <xdr:col>71</xdr:col>
      <xdr:colOff>177800</xdr:colOff>
      <xdr:row>99</xdr:row>
      <xdr:rowOff>31359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69330"/>
          <a:ext cx="889000" cy="4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28370</xdr:rowOff>
    </xdr:from>
    <xdr:to>
      <xdr:col>85</xdr:col>
      <xdr:colOff>177800</xdr:colOff>
      <xdr:row>99</xdr:row>
      <xdr:rowOff>129970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7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114747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1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3470</xdr:rowOff>
    </xdr:from>
    <xdr:to>
      <xdr:col>81</xdr:col>
      <xdr:colOff>101600</xdr:colOff>
      <xdr:row>99</xdr:row>
      <xdr:rowOff>105070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96197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151602</xdr:rowOff>
    </xdr:from>
    <xdr:to>
      <xdr:col>76</xdr:col>
      <xdr:colOff>165100</xdr:colOff>
      <xdr:row>99</xdr:row>
      <xdr:rowOff>81752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72879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152009</xdr:rowOff>
    </xdr:from>
    <xdr:to>
      <xdr:col>72</xdr:col>
      <xdr:colOff>38100</xdr:colOff>
      <xdr:row>99</xdr:row>
      <xdr:rowOff>82159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73286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59330</xdr:rowOff>
    </xdr:from>
    <xdr:to>
      <xdr:col>67</xdr:col>
      <xdr:colOff>101600</xdr:colOff>
      <xdr:row>96</xdr:row>
      <xdr:rowOff>160930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6007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67528</xdr:rowOff>
    </xdr:from>
    <xdr:to>
      <xdr:col>116</xdr:col>
      <xdr:colOff>63500</xdr:colOff>
      <xdr:row>35</xdr:row>
      <xdr:rowOff>141986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68278"/>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141986</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42736"/>
          <a:ext cx="889000" cy="6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16728</xdr:rowOff>
    </xdr:from>
    <xdr:to>
      <xdr:col>116</xdr:col>
      <xdr:colOff>114300</xdr:colOff>
      <xdr:row>35</xdr:row>
      <xdr:rowOff>118328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39605</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91186</xdr:rowOff>
    </xdr:from>
    <xdr:to>
      <xdr:col>112</xdr:col>
      <xdr:colOff>38100</xdr:colOff>
      <xdr:row>36</xdr:row>
      <xdr:rowOff>21336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37863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23223</xdr:rowOff>
    </xdr:from>
    <xdr:to>
      <xdr:col>116</xdr:col>
      <xdr:colOff>63500</xdr:colOff>
      <xdr:row>57</xdr:row>
      <xdr:rowOff>148735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281523"/>
          <a:ext cx="838200" cy="6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23223</xdr:rowOff>
    </xdr:from>
    <xdr:to>
      <xdr:col>111</xdr:col>
      <xdr:colOff>177800</xdr:colOff>
      <xdr:row>57</xdr:row>
      <xdr:rowOff>148082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281523"/>
          <a:ext cx="889000" cy="6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143074</xdr:rowOff>
    </xdr:from>
    <xdr:to>
      <xdr:col>107</xdr:col>
      <xdr:colOff>50800</xdr:colOff>
      <xdr:row>57</xdr:row>
      <xdr:rowOff>148082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1572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138176</xdr:rowOff>
    </xdr:from>
    <xdr:to>
      <xdr:col>102</xdr:col>
      <xdr:colOff>114300</xdr:colOff>
      <xdr:row>57</xdr:row>
      <xdr:rowOff>143074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108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97935</xdr:rowOff>
    </xdr:from>
    <xdr:to>
      <xdr:col>116</xdr:col>
      <xdr:colOff>114300</xdr:colOff>
      <xdr:row>58</xdr:row>
      <xdr:rowOff>28085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120812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143873</xdr:rowOff>
    </xdr:from>
    <xdr:to>
      <xdr:col>112</xdr:col>
      <xdr:colOff>38100</xdr:colOff>
      <xdr:row>54</xdr:row>
      <xdr:rowOff>74023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2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90550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0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97282</xdr:rowOff>
    </xdr:from>
    <xdr:to>
      <xdr:col>107</xdr:col>
      <xdr:colOff>101600</xdr:colOff>
      <xdr:row>58</xdr:row>
      <xdr:rowOff>27432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43959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92274</xdr:rowOff>
    </xdr:from>
    <xdr:to>
      <xdr:col>102</xdr:col>
      <xdr:colOff>165100</xdr:colOff>
      <xdr:row>58</xdr:row>
      <xdr:rowOff>22424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13551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5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87376</xdr:rowOff>
    </xdr:from>
    <xdr:to>
      <xdr:col>98</xdr:col>
      <xdr:colOff>38100</xdr:colOff>
      <xdr:row>58</xdr:row>
      <xdr:rowOff>17526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8653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95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35961</xdr:rowOff>
    </xdr:from>
    <xdr:to>
      <xdr:col>116</xdr:col>
      <xdr:colOff>63500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09061"/>
          <a:ext cx="838200" cy="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19594</xdr:rowOff>
    </xdr:from>
    <xdr:to>
      <xdr:col>111</xdr:col>
      <xdr:colOff>177800</xdr:colOff>
      <xdr:row>78</xdr:row>
      <xdr:rowOff>110806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21244"/>
          <a:ext cx="8890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50775</xdr:rowOff>
    </xdr:from>
    <xdr:to>
      <xdr:col>107</xdr:col>
      <xdr:colOff>50800</xdr:colOff>
      <xdr:row>77</xdr:row>
      <xdr:rowOff>19594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50775</xdr:rowOff>
    </xdr:from>
    <xdr:to>
      <xdr:col>102</xdr:col>
      <xdr:colOff>114300</xdr:colOff>
      <xdr:row>76</xdr:row>
      <xdr:rowOff>66822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156611</xdr:rowOff>
    </xdr:from>
    <xdr:to>
      <xdr:col>116</xdr:col>
      <xdr:colOff>114300</xdr:colOff>
      <xdr:row>78</xdr:row>
      <xdr:rowOff>86761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71538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60006</xdr:rowOff>
    </xdr:from>
    <xdr:to>
      <xdr:col>112</xdr:col>
      <xdr:colOff>38100</xdr:colOff>
      <xdr:row>78</xdr:row>
      <xdr:rowOff>161606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152733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140244</xdr:rowOff>
    </xdr:from>
    <xdr:to>
      <xdr:col>107</xdr:col>
      <xdr:colOff>101600</xdr:colOff>
      <xdr:row>77</xdr:row>
      <xdr:rowOff>70394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61521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171425</xdr:rowOff>
    </xdr:from>
    <xdr:to>
      <xdr:col>102</xdr:col>
      <xdr:colOff>165100</xdr:colOff>
      <xdr:row>76</xdr:row>
      <xdr:rowOff>101575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92702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16022</xdr:rowOff>
    </xdr:from>
    <xdr:to>
      <xdr:col>98</xdr:col>
      <xdr:colOff>38100</xdr:colOff>
      <xdr:row>76</xdr:row>
      <xdr:rowOff>117622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主な特徴として、人件費では、臨時保育士等職員経費などの会計年度任用職員報酬などにより千葉県平均、類似団体内平均を大きく上回っております。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普通建設事業費では、富岡小学校改修事業などで増となったものの、（ 仮称） 東野地区複合福祉施設整備事業、（ 仮称） 東野地区複合福祉施設周辺整備事業や美浜公民館大規模改修事業などの減により、前年度に比べて減少しております。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また、補助費では、特別定額給付金などの減により、減少しております。加えて、公債費では、猶予特例債償還などによる地方債償還元金などの増により、増加しております。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74778</xdr:rowOff>
    </xdr:from>
    <xdr:to>
      <xdr:col>24</xdr:col>
      <xdr:colOff>63500</xdr:colOff>
      <xdr:row>36</xdr:row>
      <xdr:rowOff>96723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6978"/>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74778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902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110896</xdr:rowOff>
    </xdr:from>
    <xdr:to>
      <xdr:col>15</xdr:col>
      <xdr:colOff>50800</xdr:colOff>
      <xdr:row>35</xdr:row>
      <xdr:rowOff>128270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83464</xdr:rowOff>
    </xdr:from>
    <xdr:to>
      <xdr:col>10</xdr:col>
      <xdr:colOff>114300</xdr:colOff>
      <xdr:row>35</xdr:row>
      <xdr:rowOff>110896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842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45923</xdr:rowOff>
    </xdr:from>
    <xdr:to>
      <xdr:col>24</xdr:col>
      <xdr:colOff>114300</xdr:colOff>
      <xdr:row>36</xdr:row>
      <xdr:rowOff>147523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24350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23978</xdr:rowOff>
    </xdr:from>
    <xdr:to>
      <xdr:col>20</xdr:col>
      <xdr:colOff>38100</xdr:colOff>
      <xdr:row>36</xdr:row>
      <xdr:rowOff>125578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116705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60096</xdr:rowOff>
    </xdr:from>
    <xdr:to>
      <xdr:col>10</xdr:col>
      <xdr:colOff>165100</xdr:colOff>
      <xdr:row>35</xdr:row>
      <xdr:rowOff>161696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32664</xdr:rowOff>
    </xdr:from>
    <xdr:to>
      <xdr:col>6</xdr:col>
      <xdr:colOff>38100</xdr:colOff>
      <xdr:row>35</xdr:row>
      <xdr:rowOff>134264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150791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39370</xdr:rowOff>
    </xdr:from>
    <xdr:to>
      <xdr:col>24</xdr:col>
      <xdr:colOff>63500</xdr:colOff>
      <xdr:row>58</xdr:row>
      <xdr:rowOff>137414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83320"/>
          <a:ext cx="838200" cy="129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39370</xdr:rowOff>
    </xdr:from>
    <xdr:to>
      <xdr:col>19</xdr:col>
      <xdr:colOff>177800</xdr:colOff>
      <xdr:row>56</xdr:row>
      <xdr:rowOff>135039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83320"/>
          <a:ext cx="889000" cy="9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135039</xdr:rowOff>
    </xdr:from>
    <xdr:to>
      <xdr:col>15</xdr:col>
      <xdr:colOff>50800</xdr:colOff>
      <xdr:row>57</xdr:row>
      <xdr:rowOff>130404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36239"/>
          <a:ext cx="889000" cy="1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108738</xdr:rowOff>
    </xdr:from>
    <xdr:to>
      <xdr:col>10</xdr:col>
      <xdr:colOff>114300</xdr:colOff>
      <xdr:row>57</xdr:row>
      <xdr:rowOff>130404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81388"/>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86614</xdr:rowOff>
    </xdr:from>
    <xdr:to>
      <xdr:col>24</xdr:col>
      <xdr:colOff>114300</xdr:colOff>
      <xdr:row>59</xdr:row>
      <xdr:rowOff>16764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65041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160020</xdr:rowOff>
    </xdr:from>
    <xdr:to>
      <xdr:col>20</xdr:col>
      <xdr:colOff>38100</xdr:colOff>
      <xdr:row>51</xdr:row>
      <xdr:rowOff>90170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81297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84239</xdr:rowOff>
    </xdr:from>
    <xdr:to>
      <xdr:col>15</xdr:col>
      <xdr:colOff>101600</xdr:colOff>
      <xdr:row>57</xdr:row>
      <xdr:rowOff>14389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30916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79604</xdr:rowOff>
    </xdr:from>
    <xdr:to>
      <xdr:col>10</xdr:col>
      <xdr:colOff>165100</xdr:colOff>
      <xdr:row>58</xdr:row>
      <xdr:rowOff>9754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26281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57938</xdr:rowOff>
    </xdr:from>
    <xdr:to>
      <xdr:col>6</xdr:col>
      <xdr:colOff>38100</xdr:colOff>
      <xdr:row>57</xdr:row>
      <xdr:rowOff>159538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85153</xdr:rowOff>
    </xdr:from>
    <xdr:to>
      <xdr:col>24</xdr:col>
      <xdr:colOff>63500</xdr:colOff>
      <xdr:row>76</xdr:row>
      <xdr:rowOff>165533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115353"/>
          <a:ext cx="8382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155909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4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85153</xdr:rowOff>
    </xdr:from>
    <xdr:to>
      <xdr:col>19</xdr:col>
      <xdr:colOff>177800</xdr:colOff>
      <xdr:row>78</xdr:row>
      <xdr:rowOff>91136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15353"/>
          <a:ext cx="889000" cy="3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91136</xdr:rowOff>
    </xdr:from>
    <xdr:to>
      <xdr:col>15</xdr:col>
      <xdr:colOff>50800</xdr:colOff>
      <xdr:row>79</xdr:row>
      <xdr:rowOff>33832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64236"/>
          <a:ext cx="8890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33832</xdr:rowOff>
    </xdr:from>
    <xdr:to>
      <xdr:col>10</xdr:col>
      <xdr:colOff>114300</xdr:colOff>
      <xdr:row>79</xdr:row>
      <xdr:rowOff>78499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78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74007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50398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114733</xdr:rowOff>
    </xdr:from>
    <xdr:to>
      <xdr:col>24</xdr:col>
      <xdr:colOff>114300</xdr:colOff>
      <xdr:row>77</xdr:row>
      <xdr:rowOff>44883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93160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34353</xdr:rowOff>
    </xdr:from>
    <xdr:to>
      <xdr:col>20</xdr:col>
      <xdr:colOff>38100</xdr:colOff>
      <xdr:row>76</xdr:row>
      <xdr:rowOff>135953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152481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3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40336</xdr:rowOff>
    </xdr:from>
    <xdr:to>
      <xdr:col>15</xdr:col>
      <xdr:colOff>101600</xdr:colOff>
      <xdr:row>78</xdr:row>
      <xdr:rowOff>141936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154482</xdr:rowOff>
    </xdr:from>
    <xdr:to>
      <xdr:col>10</xdr:col>
      <xdr:colOff>165100</xdr:colOff>
      <xdr:row>79</xdr:row>
      <xdr:rowOff>84632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75759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62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27699</xdr:rowOff>
    </xdr:from>
    <xdr:to>
      <xdr:col>6</xdr:col>
      <xdr:colOff>38100</xdr:colOff>
      <xdr:row>79</xdr:row>
      <xdr:rowOff>129299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120426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6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72634</xdr:rowOff>
    </xdr:from>
    <xdr:to>
      <xdr:col>24</xdr:col>
      <xdr:colOff>63500</xdr:colOff>
      <xdr:row>97</xdr:row>
      <xdr:rowOff>28400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31834"/>
          <a:ext cx="8382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28400</xdr:rowOff>
    </xdr:from>
    <xdr:to>
      <xdr:col>19</xdr:col>
      <xdr:colOff>177800</xdr:colOff>
      <xdr:row>97</xdr:row>
      <xdr:rowOff>83207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59050"/>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114440</xdr:rowOff>
    </xdr:from>
    <xdr:to>
      <xdr:col>15</xdr:col>
      <xdr:colOff>50800</xdr:colOff>
      <xdr:row>97</xdr:row>
      <xdr:rowOff>83207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73640"/>
          <a:ext cx="889000" cy="1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114440</xdr:rowOff>
    </xdr:from>
    <xdr:to>
      <xdr:col>10</xdr:col>
      <xdr:colOff>114300</xdr:colOff>
      <xdr:row>97</xdr:row>
      <xdr:rowOff>62548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73640"/>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21834</xdr:rowOff>
    </xdr:from>
    <xdr:to>
      <xdr:col>24</xdr:col>
      <xdr:colOff>114300</xdr:colOff>
      <xdr:row>96</xdr:row>
      <xdr:rowOff>123434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149050</xdr:rowOff>
    </xdr:from>
    <xdr:to>
      <xdr:col>20</xdr:col>
      <xdr:colOff>38100</xdr:colOff>
      <xdr:row>97</xdr:row>
      <xdr:rowOff>79200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95727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32407</xdr:rowOff>
    </xdr:from>
    <xdr:to>
      <xdr:col>15</xdr:col>
      <xdr:colOff>101600</xdr:colOff>
      <xdr:row>97</xdr:row>
      <xdr:rowOff>134007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150534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63640</xdr:rowOff>
    </xdr:from>
    <xdr:to>
      <xdr:col>10</xdr:col>
      <xdr:colOff>165100</xdr:colOff>
      <xdr:row>96</xdr:row>
      <xdr:rowOff>165240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11748</xdr:rowOff>
    </xdr:from>
    <xdr:to>
      <xdr:col>6</xdr:col>
      <xdr:colOff>38100</xdr:colOff>
      <xdr:row>97</xdr:row>
      <xdr:rowOff>113348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129875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814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23876</xdr:rowOff>
    </xdr:from>
    <xdr:to>
      <xdr:col>50</xdr:col>
      <xdr:colOff>114300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04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23876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23876</xdr:rowOff>
    </xdr:from>
    <xdr:to>
      <xdr:col>41</xdr:col>
      <xdr:colOff>50800</xdr:colOff>
      <xdr:row>39</xdr:row>
      <xdr:rowOff>29591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04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57167</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71899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144526</xdr:rowOff>
    </xdr:from>
    <xdr:to>
      <xdr:col>46</xdr:col>
      <xdr:colOff>38100</xdr:colOff>
      <xdr:row>39</xdr:row>
      <xdr:rowOff>74676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65803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65803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150241</xdr:rowOff>
    </xdr:from>
    <xdr:to>
      <xdr:col>36</xdr:col>
      <xdr:colOff>165100</xdr:colOff>
      <xdr:row>39</xdr:row>
      <xdr:rowOff>80391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71518</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134396</xdr:rowOff>
    </xdr:from>
    <xdr:to>
      <xdr:col>55</xdr:col>
      <xdr:colOff>0</xdr:colOff>
      <xdr:row>58</xdr:row>
      <xdr:rowOff>136316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8496"/>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132385</xdr:rowOff>
    </xdr:from>
    <xdr:to>
      <xdr:col>50</xdr:col>
      <xdr:colOff>114300</xdr:colOff>
      <xdr:row>58</xdr:row>
      <xdr:rowOff>136316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6485"/>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132385</xdr:rowOff>
    </xdr:from>
    <xdr:to>
      <xdr:col>45</xdr:col>
      <xdr:colOff>177800</xdr:colOff>
      <xdr:row>58</xdr:row>
      <xdr:rowOff>132385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7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111902</xdr:rowOff>
    </xdr:from>
    <xdr:to>
      <xdr:col>41</xdr:col>
      <xdr:colOff>50800</xdr:colOff>
      <xdr:row>58</xdr:row>
      <xdr:rowOff>132385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56002"/>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83596</xdr:rowOff>
    </xdr:from>
    <xdr:to>
      <xdr:col>55</xdr:col>
      <xdr:colOff>50800</xdr:colOff>
      <xdr:row>59</xdr:row>
      <xdr:rowOff>13746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169973</xdr:rowOff>
    </xdr:from>
    <xdr:ext cx="313932"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2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85516</xdr:rowOff>
    </xdr:from>
    <xdr:to>
      <xdr:col>50</xdr:col>
      <xdr:colOff>165100</xdr:colOff>
      <xdr:row>59</xdr:row>
      <xdr:rowOff>15666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6793</xdr:rowOff>
    </xdr:from>
    <xdr:ext cx="313932"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82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81585</xdr:rowOff>
    </xdr:from>
    <xdr:to>
      <xdr:col>46</xdr:col>
      <xdr:colOff>38100</xdr:colOff>
      <xdr:row>59</xdr:row>
      <xdr:rowOff>11735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2862</xdr:rowOff>
    </xdr:from>
    <xdr:ext cx="313932"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93333" y="1011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81585</xdr:rowOff>
    </xdr:from>
    <xdr:to>
      <xdr:col>41</xdr:col>
      <xdr:colOff>101600</xdr:colOff>
      <xdr:row>59</xdr:row>
      <xdr:rowOff>11735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2862</xdr:rowOff>
    </xdr:from>
    <xdr:ext cx="313932"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04333" y="1011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61102</xdr:rowOff>
    </xdr:from>
    <xdr:to>
      <xdr:col>36</xdr:col>
      <xdr:colOff>165100</xdr:colOff>
      <xdr:row>58</xdr:row>
      <xdr:rowOff>162702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153829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70252</xdr:rowOff>
    </xdr:from>
    <xdr:to>
      <xdr:col>55</xdr:col>
      <xdr:colOff>0</xdr:colOff>
      <xdr:row>76</xdr:row>
      <xdr:rowOff>149347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57552"/>
          <a:ext cx="838200" cy="4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70252</xdr:rowOff>
    </xdr:from>
    <xdr:to>
      <xdr:col>50</xdr:col>
      <xdr:colOff>114300</xdr:colOff>
      <xdr:row>77</xdr:row>
      <xdr:rowOff>86573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57552"/>
          <a:ext cx="889000" cy="5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86573</xdr:rowOff>
    </xdr:from>
    <xdr:to>
      <xdr:col>45</xdr:col>
      <xdr:colOff>177800</xdr:colOff>
      <xdr:row>77</xdr:row>
      <xdr:rowOff>108976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822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104541</xdr:rowOff>
    </xdr:from>
    <xdr:to>
      <xdr:col>41</xdr:col>
      <xdr:colOff>50800</xdr:colOff>
      <xdr:row>77</xdr:row>
      <xdr:rowOff>108976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06191"/>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98547</xdr:rowOff>
    </xdr:from>
    <xdr:to>
      <xdr:col>55</xdr:col>
      <xdr:colOff>50800</xdr:colOff>
      <xdr:row>77</xdr:row>
      <xdr:rowOff>28697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121424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19452</xdr:rowOff>
    </xdr:from>
    <xdr:to>
      <xdr:col>50</xdr:col>
      <xdr:colOff>165100</xdr:colOff>
      <xdr:row>74</xdr:row>
      <xdr:rowOff>121052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137579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35773</xdr:rowOff>
    </xdr:from>
    <xdr:to>
      <xdr:col>46</xdr:col>
      <xdr:colOff>38100</xdr:colOff>
      <xdr:row>77</xdr:row>
      <xdr:rowOff>137373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128500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3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58176</xdr:rowOff>
    </xdr:from>
    <xdr:to>
      <xdr:col>41</xdr:col>
      <xdr:colOff>101600</xdr:colOff>
      <xdr:row>77</xdr:row>
      <xdr:rowOff>159776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150903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5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53741</xdr:rowOff>
    </xdr:from>
    <xdr:to>
      <xdr:col>36</xdr:col>
      <xdr:colOff>165100</xdr:colOff>
      <xdr:row>77</xdr:row>
      <xdr:rowOff>155341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146468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140364</xdr:rowOff>
    </xdr:from>
    <xdr:to>
      <xdr:col>54</xdr:col>
      <xdr:colOff>189865</xdr:colOff>
      <xdr:row>98</xdr:row>
      <xdr:rowOff>96744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6428114"/>
          <a:ext cx="1270" cy="47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100571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96744</xdr:rowOff>
    </xdr:from>
    <xdr:to>
      <xdr:col>55</xdr:col>
      <xdr:colOff>88900</xdr:colOff>
      <xdr:row>98</xdr:row>
      <xdr:rowOff>96744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9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87041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62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140364</xdr:rowOff>
    </xdr:from>
    <xdr:to>
      <xdr:col>55</xdr:col>
      <xdr:colOff>88900</xdr:colOff>
      <xdr:row>95</xdr:row>
      <xdr:rowOff>140364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42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115686</xdr:rowOff>
    </xdr:from>
    <xdr:to>
      <xdr:col>55</xdr:col>
      <xdr:colOff>0</xdr:colOff>
      <xdr:row>97</xdr:row>
      <xdr:rowOff>47292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74886"/>
          <a:ext cx="838200" cy="1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4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36051</xdr:rowOff>
    </xdr:from>
    <xdr:to>
      <xdr:col>55</xdr:col>
      <xdr:colOff>50800</xdr:colOff>
      <xdr:row>97</xdr:row>
      <xdr:rowOff>137651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6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58720</xdr:rowOff>
    </xdr:from>
    <xdr:to>
      <xdr:col>50</xdr:col>
      <xdr:colOff>114300</xdr:colOff>
      <xdr:row>97</xdr:row>
      <xdr:rowOff>47292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17920"/>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13908</xdr:rowOff>
    </xdr:from>
    <xdr:to>
      <xdr:col>50</xdr:col>
      <xdr:colOff>165100</xdr:colOff>
      <xdr:row>97</xdr:row>
      <xdr:rowOff>115508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131742</xdr:rowOff>
    </xdr:from>
    <xdr:to>
      <xdr:col>45</xdr:col>
      <xdr:colOff>177800</xdr:colOff>
      <xdr:row>96</xdr:row>
      <xdr:rowOff>58720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32240</xdr:rowOff>
    </xdr:from>
    <xdr:to>
      <xdr:col>46</xdr:col>
      <xdr:colOff>38100</xdr:colOff>
      <xdr:row>97</xdr:row>
      <xdr:rowOff>133840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131742</xdr:rowOff>
    </xdr:from>
    <xdr:to>
      <xdr:col>41</xdr:col>
      <xdr:colOff>50800</xdr:colOff>
      <xdr:row>95</xdr:row>
      <xdr:rowOff>112540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29910</xdr:rowOff>
    </xdr:from>
    <xdr:to>
      <xdr:col>41</xdr:col>
      <xdr:colOff>101600</xdr:colOff>
      <xdr:row>97</xdr:row>
      <xdr:rowOff>131510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2054</xdr:rowOff>
    </xdr:from>
    <xdr:to>
      <xdr:col>36</xdr:col>
      <xdr:colOff>165100</xdr:colOff>
      <xdr:row>97</xdr:row>
      <xdr:rowOff>103654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94781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64886</xdr:rowOff>
    </xdr:from>
    <xdr:to>
      <xdr:col>55</xdr:col>
      <xdr:colOff>50800</xdr:colOff>
      <xdr:row>96</xdr:row>
      <xdr:rowOff>166486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87763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167942</xdr:rowOff>
    </xdr:from>
    <xdr:to>
      <xdr:col>50</xdr:col>
      <xdr:colOff>165100</xdr:colOff>
      <xdr:row>97</xdr:row>
      <xdr:rowOff>98092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114619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7920</xdr:rowOff>
    </xdr:from>
    <xdr:to>
      <xdr:col>46</xdr:col>
      <xdr:colOff>38100</xdr:colOff>
      <xdr:row>96</xdr:row>
      <xdr:rowOff>109520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126047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80942</xdr:rowOff>
    </xdr:from>
    <xdr:to>
      <xdr:col>41</xdr:col>
      <xdr:colOff>101600</xdr:colOff>
      <xdr:row>90</xdr:row>
      <xdr:rowOff>11092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27619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61740</xdr:rowOff>
    </xdr:from>
    <xdr:to>
      <xdr:col>36</xdr:col>
      <xdr:colOff>165100</xdr:colOff>
      <xdr:row>95</xdr:row>
      <xdr:rowOff>163340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74041</xdr:rowOff>
    </xdr:from>
    <xdr:to>
      <xdr:col>85</xdr:col>
      <xdr:colOff>127000</xdr:colOff>
      <xdr:row>36</xdr:row>
      <xdr:rowOff>147066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46241"/>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59817</xdr:rowOff>
    </xdr:from>
    <xdr:to>
      <xdr:col>81</xdr:col>
      <xdr:colOff>50800</xdr:colOff>
      <xdr:row>36</xdr:row>
      <xdr:rowOff>147066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32017"/>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145161</xdr:rowOff>
    </xdr:from>
    <xdr:to>
      <xdr:col>76</xdr:col>
      <xdr:colOff>114300</xdr:colOff>
      <xdr:row>36</xdr:row>
      <xdr:rowOff>59817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4591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145161</xdr:rowOff>
    </xdr:from>
    <xdr:to>
      <xdr:col>71</xdr:col>
      <xdr:colOff>177800</xdr:colOff>
      <xdr:row>36</xdr:row>
      <xdr:rowOff>97282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4591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23241</xdr:rowOff>
    </xdr:from>
    <xdr:to>
      <xdr:col>85</xdr:col>
      <xdr:colOff>177800</xdr:colOff>
      <xdr:row>36</xdr:row>
      <xdr:rowOff>124841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96266</xdr:rowOff>
    </xdr:from>
    <xdr:to>
      <xdr:col>81</xdr:col>
      <xdr:colOff>101600</xdr:colOff>
      <xdr:row>37</xdr:row>
      <xdr:rowOff>26416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17543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9017</xdr:rowOff>
    </xdr:from>
    <xdr:to>
      <xdr:col>76</xdr:col>
      <xdr:colOff>165100</xdr:colOff>
      <xdr:row>36</xdr:row>
      <xdr:rowOff>110617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94361</xdr:rowOff>
    </xdr:from>
    <xdr:to>
      <xdr:col>72</xdr:col>
      <xdr:colOff>38100</xdr:colOff>
      <xdr:row>36</xdr:row>
      <xdr:rowOff>24511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41038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46482</xdr:rowOff>
    </xdr:from>
    <xdr:to>
      <xdr:col>67</xdr:col>
      <xdr:colOff>101600</xdr:colOff>
      <xdr:row>36</xdr:row>
      <xdr:rowOff>148082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164609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10808</xdr:rowOff>
    </xdr:from>
    <xdr:to>
      <xdr:col>85</xdr:col>
      <xdr:colOff>127000</xdr:colOff>
      <xdr:row>56</xdr:row>
      <xdr:rowOff>117284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12008"/>
          <a:ext cx="838200" cy="1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77000</xdr:rowOff>
    </xdr:from>
    <xdr:to>
      <xdr:col>81</xdr:col>
      <xdr:colOff>50800</xdr:colOff>
      <xdr:row>56</xdr:row>
      <xdr:rowOff>10808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06750"/>
          <a:ext cx="889000" cy="10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17552</xdr:rowOff>
    </xdr:from>
    <xdr:to>
      <xdr:col>76</xdr:col>
      <xdr:colOff>114300</xdr:colOff>
      <xdr:row>55</xdr:row>
      <xdr:rowOff>77000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47302"/>
          <a:ext cx="889000" cy="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17552</xdr:rowOff>
    </xdr:from>
    <xdr:to>
      <xdr:col>71</xdr:col>
      <xdr:colOff>177800</xdr:colOff>
      <xdr:row>56</xdr:row>
      <xdr:rowOff>32563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47302"/>
          <a:ext cx="889000" cy="1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66484</xdr:rowOff>
    </xdr:from>
    <xdr:to>
      <xdr:col>85</xdr:col>
      <xdr:colOff>177800</xdr:colOff>
      <xdr:row>56</xdr:row>
      <xdr:rowOff>168084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89361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131458</xdr:rowOff>
    </xdr:from>
    <xdr:to>
      <xdr:col>81</xdr:col>
      <xdr:colOff>101600</xdr:colOff>
      <xdr:row>56</xdr:row>
      <xdr:rowOff>61608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78135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26200</xdr:rowOff>
    </xdr:from>
    <xdr:to>
      <xdr:col>76</xdr:col>
      <xdr:colOff>165100</xdr:colOff>
      <xdr:row>55</xdr:row>
      <xdr:rowOff>127800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144327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138202</xdr:rowOff>
    </xdr:from>
    <xdr:to>
      <xdr:col>72</xdr:col>
      <xdr:colOff>38100</xdr:colOff>
      <xdr:row>55</xdr:row>
      <xdr:rowOff>68352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84879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153213</xdr:rowOff>
    </xdr:from>
    <xdr:to>
      <xdr:col>67</xdr:col>
      <xdr:colOff>101600</xdr:colOff>
      <xdr:row>56</xdr:row>
      <xdr:rowOff>83363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99890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50637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3423737"/>
          <a:ext cx="1269" cy="8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35414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79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168764</xdr:rowOff>
    </xdr:from>
    <xdr:ext cx="469744"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31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50637</xdr:rowOff>
    </xdr:from>
    <xdr:to>
      <xdr:col>86</xdr:col>
      <xdr:colOff>25400</xdr:colOff>
      <xdr:row>78</xdr:row>
      <xdr:rowOff>50637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67645</xdr:rowOff>
    </xdr:from>
    <xdr:to>
      <xdr:col>85</xdr:col>
      <xdr:colOff>127000</xdr:colOff>
      <xdr:row>78</xdr:row>
      <xdr:rowOff>116931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40745"/>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79864</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52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83139</xdr:rowOff>
    </xdr:from>
    <xdr:to>
      <xdr:col>85</xdr:col>
      <xdr:colOff>177800</xdr:colOff>
      <xdr:row>79</xdr:row>
      <xdr:rowOff>13289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79167</xdr:rowOff>
    </xdr:from>
    <xdr:to>
      <xdr:col>81</xdr:col>
      <xdr:colOff>50800</xdr:colOff>
      <xdr:row>78</xdr:row>
      <xdr:rowOff>67645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109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72121</xdr:rowOff>
    </xdr:from>
    <xdr:to>
      <xdr:col>81</xdr:col>
      <xdr:colOff>101600</xdr:colOff>
      <xdr:row>79</xdr:row>
      <xdr:rowOff>2271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164848</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3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126578</xdr:rowOff>
    </xdr:from>
    <xdr:to>
      <xdr:col>76</xdr:col>
      <xdr:colOff>114300</xdr:colOff>
      <xdr:row>76</xdr:row>
      <xdr:rowOff>79167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128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76693</xdr:rowOff>
    </xdr:from>
    <xdr:to>
      <xdr:col>76</xdr:col>
      <xdr:colOff>165100</xdr:colOff>
      <xdr:row>79</xdr:row>
      <xdr:rowOff>6843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169420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42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126578</xdr:rowOff>
    </xdr:from>
    <xdr:to>
      <xdr:col>71</xdr:col>
      <xdr:colOff>177800</xdr:colOff>
      <xdr:row>74</xdr:row>
      <xdr:rowOff>41173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128078"/>
          <a:ext cx="889000" cy="60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79208</xdr:rowOff>
    </xdr:from>
    <xdr:to>
      <xdr:col>72</xdr:col>
      <xdr:colOff>38100</xdr:colOff>
      <xdr:row>79</xdr:row>
      <xdr:rowOff>9358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5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9942</xdr:rowOff>
    </xdr:from>
    <xdr:to>
      <xdr:col>67</xdr:col>
      <xdr:colOff>101600</xdr:colOff>
      <xdr:row>78</xdr:row>
      <xdr:rowOff>111542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102669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66131</xdr:rowOff>
    </xdr:from>
    <xdr:to>
      <xdr:col>85</xdr:col>
      <xdr:colOff>177800</xdr:colOff>
      <xdr:row>78</xdr:row>
      <xdr:rowOff>167731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124314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2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16845</xdr:rowOff>
    </xdr:from>
    <xdr:to>
      <xdr:col>81</xdr:col>
      <xdr:colOff>101600</xdr:colOff>
      <xdr:row>78</xdr:row>
      <xdr:rowOff>118445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134972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28367</xdr:rowOff>
    </xdr:from>
    <xdr:to>
      <xdr:col>76</xdr:col>
      <xdr:colOff>165100</xdr:colOff>
      <xdr:row>76</xdr:row>
      <xdr:rowOff>129967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146493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8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75778</xdr:rowOff>
    </xdr:from>
    <xdr:to>
      <xdr:col>72</xdr:col>
      <xdr:colOff>38100</xdr:colOff>
      <xdr:row>71</xdr:row>
      <xdr:rowOff>5928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22455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18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161823</xdr:rowOff>
    </xdr:from>
    <xdr:to>
      <xdr:col>67</xdr:col>
      <xdr:colOff>101600</xdr:colOff>
      <xdr:row>74</xdr:row>
      <xdr:rowOff>91973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108500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96</xdr:row>
      <xdr:rowOff>145035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75761"/>
          <a:ext cx="8382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145035</xdr:rowOff>
    </xdr:from>
    <xdr:to>
      <xdr:col>81</xdr:col>
      <xdr:colOff>50800</xdr:colOff>
      <xdr:row>96</xdr:row>
      <xdr:rowOff>147034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4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147034</xdr:rowOff>
    </xdr:from>
    <xdr:to>
      <xdr:col>76</xdr:col>
      <xdr:colOff>114300</xdr:colOff>
      <xdr:row>96</xdr:row>
      <xdr:rowOff>163588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155339</xdr:rowOff>
    </xdr:from>
    <xdr:to>
      <xdr:col>71</xdr:col>
      <xdr:colOff>177800</xdr:colOff>
      <xdr:row>96</xdr:row>
      <xdr:rowOff>163588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14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xdr:rowOff>
    </xdr:from>
    <xdr:to>
      <xdr:col>85</xdr:col>
      <xdr:colOff>177800</xdr:colOff>
      <xdr:row>94</xdr:row>
      <xdr:rowOff>110261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31538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94235</xdr:rowOff>
    </xdr:from>
    <xdr:to>
      <xdr:col>81</xdr:col>
      <xdr:colOff>101600</xdr:colOff>
      <xdr:row>97</xdr:row>
      <xdr:rowOff>24385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15512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96234</xdr:rowOff>
    </xdr:from>
    <xdr:to>
      <xdr:col>76</xdr:col>
      <xdr:colOff>165100</xdr:colOff>
      <xdr:row>97</xdr:row>
      <xdr:rowOff>26384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17511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112788</xdr:rowOff>
    </xdr:from>
    <xdr:to>
      <xdr:col>72</xdr:col>
      <xdr:colOff>38100</xdr:colOff>
      <xdr:row>97</xdr:row>
      <xdr:rowOff>42938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34065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104539</xdr:rowOff>
    </xdr:from>
    <xdr:to>
      <xdr:col>67</xdr:col>
      <xdr:colOff>101600</xdr:colOff>
      <xdr:row>97</xdr:row>
      <xdr:rowOff>34689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25816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主な特徴として、総務費では公共施設修繕基金積立金などの増がある一方、特別定額給付金給付事業などの減により、前年度に比べて減少しております。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また、民生費では、子育て世帯への臨時特別給付金給付事業や住民税非課税世帯等臨時特別給付金給付事業などの増がある一方、（ 仮称） 東野地区複合福祉施設整備事業、（ 仮称） 東野地区複合福祉施設周辺整備事業や入船保育園建替等事業などの減により、減少しております。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取り崩しを行わず、歳計剰余金を積み立てたため、前年度に比べて増加しました。今後も、社会保障経費の増大など、予想される財政需要に備え、引き続き堅実な財政運営に努めていきます。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令和３年度においても各会計とも黒字となったため、連結赤字比率の構成もすべて黒字となっています。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75669641</v>
      </c>
      <c r="BO4" s="459"/>
      <c r="BP4" s="459"/>
      <c r="BQ4" s="459"/>
      <c r="BR4" s="459"/>
      <c r="BS4" s="459"/>
      <c r="BT4" s="459"/>
      <c r="BU4" s="460"/>
      <c r="BV4" s="458">
        <v>92203103</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3.7</v>
      </c>
      <c r="CU4" s="599"/>
      <c r="CV4" s="599"/>
      <c r="CW4" s="599"/>
      <c r="CX4" s="599"/>
      <c r="CY4" s="599"/>
      <c r="CZ4" s="599"/>
      <c r="DA4" s="600"/>
      <c r="DB4" s="598">
        <v>4.0999999999999996</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73335776</v>
      </c>
      <c r="BO5" s="430"/>
      <c r="BP5" s="430"/>
      <c r="BQ5" s="430"/>
      <c r="BR5" s="430"/>
      <c r="BS5" s="430"/>
      <c r="BT5" s="430"/>
      <c r="BU5" s="431"/>
      <c r="BV5" s="429">
        <v>89216515</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89.9</v>
      </c>
      <c r="CU5" s="427"/>
      <c r="CV5" s="427"/>
      <c r="CW5" s="427"/>
      <c r="CX5" s="427"/>
      <c r="CY5" s="427"/>
      <c r="CZ5" s="427"/>
      <c r="DA5" s="428"/>
      <c r="DB5" s="426">
        <v>89.6</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2333865</v>
      </c>
      <c r="BO6" s="430"/>
      <c r="BP6" s="430"/>
      <c r="BQ6" s="430"/>
      <c r="BR6" s="430"/>
      <c r="BS6" s="430"/>
      <c r="BT6" s="430"/>
      <c r="BU6" s="431"/>
      <c r="BV6" s="429">
        <v>2986588</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89.9</v>
      </c>
      <c r="CU6" s="573"/>
      <c r="CV6" s="573"/>
      <c r="CW6" s="573"/>
      <c r="CX6" s="573"/>
      <c r="CY6" s="573"/>
      <c r="CZ6" s="573"/>
      <c r="DA6" s="574"/>
      <c r="DB6" s="572">
        <v>99.5</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697974</v>
      </c>
      <c r="BO7" s="430"/>
      <c r="BP7" s="430"/>
      <c r="BQ7" s="430"/>
      <c r="BR7" s="430"/>
      <c r="BS7" s="430"/>
      <c r="BT7" s="430"/>
      <c r="BU7" s="431"/>
      <c r="BV7" s="429">
        <v>1045572</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44163945</v>
      </c>
      <c r="CU7" s="430"/>
      <c r="CV7" s="430"/>
      <c r="CW7" s="430"/>
      <c r="CX7" s="430"/>
      <c r="CY7" s="430"/>
      <c r="CZ7" s="430"/>
      <c r="DA7" s="431"/>
      <c r="DB7" s="429">
        <v>47033749</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93</v>
      </c>
      <c r="AV8" s="488"/>
      <c r="AW8" s="488"/>
      <c r="AX8" s="488"/>
      <c r="AY8" s="443" t="s">
        <v>109</v>
      </c>
      <c r="AZ8" s="444"/>
      <c r="BA8" s="444"/>
      <c r="BB8" s="444"/>
      <c r="BC8" s="444"/>
      <c r="BD8" s="444"/>
      <c r="BE8" s="444"/>
      <c r="BF8" s="444"/>
      <c r="BG8" s="444"/>
      <c r="BH8" s="444"/>
      <c r="BI8" s="444"/>
      <c r="BJ8" s="444"/>
      <c r="BK8" s="444"/>
      <c r="BL8" s="444"/>
      <c r="BM8" s="445"/>
      <c r="BN8" s="429">
        <v>1635891</v>
      </c>
      <c r="BO8" s="430"/>
      <c r="BP8" s="430"/>
      <c r="BQ8" s="430"/>
      <c r="BR8" s="430"/>
      <c r="BS8" s="430"/>
      <c r="BT8" s="430"/>
      <c r="BU8" s="431"/>
      <c r="BV8" s="429">
        <v>1941016</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1.46</v>
      </c>
      <c r="CU8" s="533"/>
      <c r="CV8" s="533"/>
      <c r="CW8" s="533"/>
      <c r="CX8" s="533"/>
      <c r="CY8" s="533"/>
      <c r="CZ8" s="533"/>
      <c r="DA8" s="534"/>
      <c r="DB8" s="532">
        <v>1.52</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171362</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-305125</v>
      </c>
      <c r="BO9" s="430"/>
      <c r="BP9" s="430"/>
      <c r="BQ9" s="430"/>
      <c r="BR9" s="430"/>
      <c r="BS9" s="430"/>
      <c r="BT9" s="430"/>
      <c r="BU9" s="431"/>
      <c r="BV9" s="429">
        <v>587563</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14.4</v>
      </c>
      <c r="CU9" s="427"/>
      <c r="CV9" s="427"/>
      <c r="CW9" s="427"/>
      <c r="CX9" s="427"/>
      <c r="CY9" s="427"/>
      <c r="CZ9" s="427"/>
      <c r="DA9" s="428"/>
      <c r="DB9" s="426">
        <v>7.3</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164024</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93</v>
      </c>
      <c r="AV10" s="488"/>
      <c r="AW10" s="488"/>
      <c r="AX10" s="488"/>
      <c r="AY10" s="443" t="s">
        <v>120</v>
      </c>
      <c r="AZ10" s="444"/>
      <c r="BA10" s="444"/>
      <c r="BB10" s="444"/>
      <c r="BC10" s="444"/>
      <c r="BD10" s="444"/>
      <c r="BE10" s="444"/>
      <c r="BF10" s="444"/>
      <c r="BG10" s="444"/>
      <c r="BH10" s="444"/>
      <c r="BI10" s="444"/>
      <c r="BJ10" s="444"/>
      <c r="BK10" s="444"/>
      <c r="BL10" s="444"/>
      <c r="BM10" s="445"/>
      <c r="BN10" s="429">
        <v>11779</v>
      </c>
      <c r="BO10" s="430"/>
      <c r="BP10" s="430"/>
      <c r="BQ10" s="430"/>
      <c r="BR10" s="430"/>
      <c r="BS10" s="430"/>
      <c r="BT10" s="430"/>
      <c r="BU10" s="431"/>
      <c r="BV10" s="429">
        <v>4535</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125</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129</v>
      </c>
      <c r="DC11" s="533"/>
      <c r="DD11" s="533"/>
      <c r="DE11" s="533"/>
      <c r="DF11" s="533"/>
      <c r="DG11" s="533"/>
      <c r="DH11" s="533"/>
      <c r="DI11" s="534"/>
    </row>
    <row r="12" spans="1:119" ht="18.75" customHeight="1" x14ac:dyDescent="0.15">
      <c r="A12" s="172"/>
      <c r="B12" s="535" t="s">
        <v>130</v>
      </c>
      <c r="C12" s="536"/>
      <c r="D12" s="536"/>
      <c r="E12" s="536"/>
      <c r="F12" s="536"/>
      <c r="G12" s="536"/>
      <c r="H12" s="536"/>
      <c r="I12" s="536"/>
      <c r="J12" s="536"/>
      <c r="K12" s="537"/>
      <c r="L12" s="544" t="s">
        <v>131</v>
      </c>
      <c r="M12" s="545"/>
      <c r="N12" s="545"/>
      <c r="O12" s="545"/>
      <c r="P12" s="545"/>
      <c r="Q12" s="546"/>
      <c r="R12" s="547">
        <v>168658</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135</v>
      </c>
      <c r="AV12" s="488"/>
      <c r="AW12" s="488"/>
      <c r="AX12" s="488"/>
      <c r="AY12" s="443" t="s">
        <v>136</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1304755</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138</v>
      </c>
      <c r="CU12" s="533"/>
      <c r="CV12" s="533"/>
      <c r="CW12" s="533"/>
      <c r="CX12" s="533"/>
      <c r="CY12" s="533"/>
      <c r="CZ12" s="533"/>
      <c r="DA12" s="534"/>
      <c r="DB12" s="532" t="s">
        <v>139</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140</v>
      </c>
      <c r="N13" s="514"/>
      <c r="O13" s="514"/>
      <c r="P13" s="514"/>
      <c r="Q13" s="515"/>
      <c r="R13" s="516">
        <v>164868</v>
      </c>
      <c r="S13" s="517"/>
      <c r="T13" s="517"/>
      <c r="U13" s="517"/>
      <c r="V13" s="518"/>
      <c r="W13" s="519" t="s">
        <v>141</v>
      </c>
      <c r="X13" s="415"/>
      <c r="Y13" s="415"/>
      <c r="Z13" s="415"/>
      <c r="AA13" s="415"/>
      <c r="AB13" s="416"/>
      <c r="AC13" s="382">
        <v>121</v>
      </c>
      <c r="AD13" s="383"/>
      <c r="AE13" s="383"/>
      <c r="AF13" s="383"/>
      <c r="AG13" s="384"/>
      <c r="AH13" s="382">
        <v>117</v>
      </c>
      <c r="AI13" s="383"/>
      <c r="AJ13" s="383"/>
      <c r="AK13" s="383"/>
      <c r="AL13" s="442"/>
      <c r="AM13" s="486" t="s">
        <v>142</v>
      </c>
      <c r="AN13" s="386"/>
      <c r="AO13" s="386"/>
      <c r="AP13" s="386"/>
      <c r="AQ13" s="386"/>
      <c r="AR13" s="386"/>
      <c r="AS13" s="386"/>
      <c r="AT13" s="387"/>
      <c r="AU13" s="487" t="s">
        <v>143</v>
      </c>
      <c r="AV13" s="488"/>
      <c r="AW13" s="488"/>
      <c r="AX13" s="488"/>
      <c r="AY13" s="443" t="s">
        <v>144</v>
      </c>
      <c r="AZ13" s="444"/>
      <c r="BA13" s="444"/>
      <c r="BB13" s="444"/>
      <c r="BC13" s="444"/>
      <c r="BD13" s="444"/>
      <c r="BE13" s="444"/>
      <c r="BF13" s="444"/>
      <c r="BG13" s="444"/>
      <c r="BH13" s="444"/>
      <c r="BI13" s="444"/>
      <c r="BJ13" s="444"/>
      <c r="BK13" s="444"/>
      <c r="BL13" s="444"/>
      <c r="BM13" s="445"/>
      <c r="BN13" s="429">
        <v>-293346</v>
      </c>
      <c r="BO13" s="430"/>
      <c r="BP13" s="430"/>
      <c r="BQ13" s="430"/>
      <c r="BR13" s="430"/>
      <c r="BS13" s="430"/>
      <c r="BT13" s="430"/>
      <c r="BU13" s="431"/>
      <c r="BV13" s="429">
        <v>-712657</v>
      </c>
      <c r="BW13" s="430"/>
      <c r="BX13" s="430"/>
      <c r="BY13" s="430"/>
      <c r="BZ13" s="430"/>
      <c r="CA13" s="430"/>
      <c r="CB13" s="430"/>
      <c r="CC13" s="431"/>
      <c r="CD13" s="469" t="s">
        <v>145</v>
      </c>
      <c r="CE13" s="389"/>
      <c r="CF13" s="389"/>
      <c r="CG13" s="389"/>
      <c r="CH13" s="389"/>
      <c r="CI13" s="389"/>
      <c r="CJ13" s="389"/>
      <c r="CK13" s="389"/>
      <c r="CL13" s="389"/>
      <c r="CM13" s="389"/>
      <c r="CN13" s="389"/>
      <c r="CO13" s="389"/>
      <c r="CP13" s="389"/>
      <c r="CQ13" s="389"/>
      <c r="CR13" s="389"/>
      <c r="CS13" s="470"/>
      <c r="CT13" s="426">
        <v>8.1999999999999993</v>
      </c>
      <c r="CU13" s="427"/>
      <c r="CV13" s="427"/>
      <c r="CW13" s="427"/>
      <c r="CX13" s="427"/>
      <c r="CY13" s="427"/>
      <c r="CZ13" s="427"/>
      <c r="DA13" s="428"/>
      <c r="DB13" s="426">
        <v>7.8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146</v>
      </c>
      <c r="M14" s="556"/>
      <c r="N14" s="556"/>
      <c r="O14" s="556"/>
      <c r="P14" s="556"/>
      <c r="Q14" s="557"/>
      <c r="R14" s="516">
        <v>169918</v>
      </c>
      <c r="S14" s="517"/>
      <c r="T14" s="517"/>
      <c r="U14" s="517"/>
      <c r="V14" s="518"/>
      <c r="W14" s="520"/>
      <c r="X14" s="418"/>
      <c r="Y14" s="418"/>
      <c r="Z14" s="418"/>
      <c r="AA14" s="418"/>
      <c r="AB14" s="419"/>
      <c r="AC14" s="509">
        <v>0.2</v>
      </c>
      <c r="AD14" s="510"/>
      <c r="AE14" s="510"/>
      <c r="AF14" s="510"/>
      <c r="AG14" s="511"/>
      <c r="AH14" s="509">
        <v>0.2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147</v>
      </c>
      <c r="CE14" s="467"/>
      <c r="CF14" s="467"/>
      <c r="CG14" s="467"/>
      <c r="CH14" s="467"/>
      <c r="CI14" s="467"/>
      <c r="CJ14" s="467"/>
      <c r="CK14" s="467"/>
      <c r="CL14" s="467"/>
      <c r="CM14" s="467"/>
      <c r="CN14" s="467"/>
      <c r="CO14" s="467"/>
      <c r="CP14" s="467"/>
      <c r="CQ14" s="467"/>
      <c r="CR14" s="467"/>
      <c r="CS14" s="468"/>
      <c r="CT14" s="526">
        <v>37.1</v>
      </c>
      <c r="CU14" s="527"/>
      <c r="CV14" s="527"/>
      <c r="CW14" s="527"/>
      <c r="CX14" s="527"/>
      <c r="CY14" s="527"/>
      <c r="CZ14" s="527"/>
      <c r="DA14" s="528"/>
      <c r="DB14" s="526">
        <v>38.5</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140</v>
      </c>
      <c r="N15" s="514"/>
      <c r="O15" s="514"/>
      <c r="P15" s="514"/>
      <c r="Q15" s="515"/>
      <c r="R15" s="516">
        <v>165964</v>
      </c>
      <c r="S15" s="517"/>
      <c r="T15" s="517"/>
      <c r="U15" s="517"/>
      <c r="V15" s="518"/>
      <c r="W15" s="519" t="s">
        <v>148</v>
      </c>
      <c r="X15" s="415"/>
      <c r="Y15" s="415"/>
      <c r="Z15" s="415"/>
      <c r="AA15" s="415"/>
      <c r="AB15" s="416"/>
      <c r="AC15" s="382">
        <v>9743</v>
      </c>
      <c r="AD15" s="383"/>
      <c r="AE15" s="383"/>
      <c r="AF15" s="383"/>
      <c r="AG15" s="384"/>
      <c r="AH15" s="382">
        <v>10283</v>
      </c>
      <c r="AI15" s="383"/>
      <c r="AJ15" s="383"/>
      <c r="AK15" s="383"/>
      <c r="AL15" s="442"/>
      <c r="AM15" s="486"/>
      <c r="AN15" s="386"/>
      <c r="AO15" s="386"/>
      <c r="AP15" s="386"/>
      <c r="AQ15" s="386"/>
      <c r="AR15" s="386"/>
      <c r="AS15" s="386"/>
      <c r="AT15" s="387"/>
      <c r="AU15" s="487"/>
      <c r="AV15" s="488"/>
      <c r="AW15" s="488"/>
      <c r="AX15" s="488"/>
      <c r="AY15" s="455" t="s">
        <v>149</v>
      </c>
      <c r="AZ15" s="456"/>
      <c r="BA15" s="456"/>
      <c r="BB15" s="456"/>
      <c r="BC15" s="456"/>
      <c r="BD15" s="456"/>
      <c r="BE15" s="456"/>
      <c r="BF15" s="456"/>
      <c r="BG15" s="456"/>
      <c r="BH15" s="456"/>
      <c r="BI15" s="456"/>
      <c r="BJ15" s="456"/>
      <c r="BK15" s="456"/>
      <c r="BL15" s="456"/>
      <c r="BM15" s="457"/>
      <c r="BN15" s="458">
        <v>33677342</v>
      </c>
      <c r="BO15" s="459"/>
      <c r="BP15" s="459"/>
      <c r="BQ15" s="459"/>
      <c r="BR15" s="459"/>
      <c r="BS15" s="459"/>
      <c r="BT15" s="459"/>
      <c r="BU15" s="460"/>
      <c r="BV15" s="458">
        <v>35745536</v>
      </c>
      <c r="BW15" s="459"/>
      <c r="BX15" s="459"/>
      <c r="BY15" s="459"/>
      <c r="BZ15" s="459"/>
      <c r="CA15" s="459"/>
      <c r="CB15" s="459"/>
      <c r="CC15" s="460"/>
      <c r="CD15" s="529" t="s">
        <v>150</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151</v>
      </c>
      <c r="M16" s="504"/>
      <c r="N16" s="504"/>
      <c r="O16" s="504"/>
      <c r="P16" s="504"/>
      <c r="Q16" s="505"/>
      <c r="R16" s="506" t="s">
        <v>152</v>
      </c>
      <c r="S16" s="507"/>
      <c r="T16" s="507"/>
      <c r="U16" s="507"/>
      <c r="V16" s="508"/>
      <c r="W16" s="520"/>
      <c r="X16" s="418"/>
      <c r="Y16" s="418"/>
      <c r="Z16" s="418"/>
      <c r="AA16" s="418"/>
      <c r="AB16" s="419"/>
      <c r="AC16" s="509">
        <v>12.3</v>
      </c>
      <c r="AD16" s="510"/>
      <c r="AE16" s="510"/>
      <c r="AF16" s="510"/>
      <c r="AG16" s="511"/>
      <c r="AH16" s="509">
        <v>14</v>
      </c>
      <c r="AI16" s="510"/>
      <c r="AJ16" s="510"/>
      <c r="AK16" s="510"/>
      <c r="AL16" s="512"/>
      <c r="AM16" s="486"/>
      <c r="AN16" s="386"/>
      <c r="AO16" s="386"/>
      <c r="AP16" s="386"/>
      <c r="AQ16" s="386"/>
      <c r="AR16" s="386"/>
      <c r="AS16" s="386"/>
      <c r="AT16" s="387"/>
      <c r="AU16" s="487"/>
      <c r="AV16" s="488"/>
      <c r="AW16" s="488"/>
      <c r="AX16" s="488"/>
      <c r="AY16" s="443" t="s">
        <v>153</v>
      </c>
      <c r="AZ16" s="444"/>
      <c r="BA16" s="444"/>
      <c r="BB16" s="444"/>
      <c r="BC16" s="444"/>
      <c r="BD16" s="444"/>
      <c r="BE16" s="444"/>
      <c r="BF16" s="444"/>
      <c r="BG16" s="444"/>
      <c r="BH16" s="444"/>
      <c r="BI16" s="444"/>
      <c r="BJ16" s="444"/>
      <c r="BK16" s="444"/>
      <c r="BL16" s="444"/>
      <c r="BM16" s="445"/>
      <c r="BN16" s="429">
        <v>25054009</v>
      </c>
      <c r="BO16" s="430"/>
      <c r="BP16" s="430"/>
      <c r="BQ16" s="430"/>
      <c r="BR16" s="430"/>
      <c r="BS16" s="430"/>
      <c r="BT16" s="430"/>
      <c r="BU16" s="431"/>
      <c r="BV16" s="429">
        <v>23470582</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154</v>
      </c>
      <c r="N17" s="523"/>
      <c r="O17" s="523"/>
      <c r="P17" s="523"/>
      <c r="Q17" s="524"/>
      <c r="R17" s="506" t="s">
        <v>152</v>
      </c>
      <c r="S17" s="507"/>
      <c r="T17" s="507"/>
      <c r="U17" s="507"/>
      <c r="V17" s="508"/>
      <c r="W17" s="519" t="s">
        <v>155</v>
      </c>
      <c r="X17" s="415"/>
      <c r="Y17" s="415"/>
      <c r="Z17" s="415"/>
      <c r="AA17" s="415"/>
      <c r="AB17" s="416"/>
      <c r="AC17" s="382">
        <v>69451</v>
      </c>
      <c r="AD17" s="383"/>
      <c r="AE17" s="383"/>
      <c r="AF17" s="383"/>
      <c r="AG17" s="384"/>
      <c r="AH17" s="382">
        <v>63259</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44163945</v>
      </c>
      <c r="BO17" s="430"/>
      <c r="BP17" s="430"/>
      <c r="BQ17" s="430"/>
      <c r="BR17" s="430"/>
      <c r="BS17" s="430"/>
      <c r="BT17" s="430"/>
      <c r="BU17" s="431"/>
      <c r="BV17" s="429">
        <v>47033749</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157</v>
      </c>
      <c r="C18" s="480"/>
      <c r="D18" s="480"/>
      <c r="E18" s="481"/>
      <c r="F18" s="481"/>
      <c r="G18" s="481"/>
      <c r="H18" s="481"/>
      <c r="I18" s="481"/>
      <c r="J18" s="481"/>
      <c r="K18" s="481"/>
      <c r="L18" s="482">
        <v>17.3</v>
      </c>
      <c r="M18" s="482"/>
      <c r="N18" s="482"/>
      <c r="O18" s="482"/>
      <c r="P18" s="482"/>
      <c r="Q18" s="482"/>
      <c r="R18" s="483"/>
      <c r="S18" s="483"/>
      <c r="T18" s="483"/>
      <c r="U18" s="483"/>
      <c r="V18" s="484"/>
      <c r="W18" s="500"/>
      <c r="X18" s="501"/>
      <c r="Y18" s="501"/>
      <c r="Z18" s="501"/>
      <c r="AA18" s="501"/>
      <c r="AB18" s="525"/>
      <c r="AC18" s="399">
        <v>87.6</v>
      </c>
      <c r="AD18" s="400"/>
      <c r="AE18" s="400"/>
      <c r="AF18" s="400"/>
      <c r="AG18" s="485"/>
      <c r="AH18" s="399">
        <v>85.9</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44576328</v>
      </c>
      <c r="BO18" s="430"/>
      <c r="BP18" s="430"/>
      <c r="BQ18" s="430"/>
      <c r="BR18" s="430"/>
      <c r="BS18" s="430"/>
      <c r="BT18" s="430"/>
      <c r="BU18" s="431"/>
      <c r="BV18" s="429">
        <v>42224853</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159</v>
      </c>
      <c r="C19" s="480"/>
      <c r="D19" s="480"/>
      <c r="E19" s="481"/>
      <c r="F19" s="481"/>
      <c r="G19" s="481"/>
      <c r="H19" s="481"/>
      <c r="I19" s="481"/>
      <c r="J19" s="481"/>
      <c r="K19" s="481"/>
      <c r="L19" s="489">
        <v>9905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51600561</v>
      </c>
      <c r="BO19" s="430"/>
      <c r="BP19" s="430"/>
      <c r="BQ19" s="430"/>
      <c r="BR19" s="430"/>
      <c r="BS19" s="430"/>
      <c r="BT19" s="430"/>
      <c r="BU19" s="431"/>
      <c r="BV19" s="429">
        <v>50545906</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161</v>
      </c>
      <c r="C20" s="480"/>
      <c r="D20" s="480"/>
      <c r="E20" s="481"/>
      <c r="F20" s="481"/>
      <c r="G20" s="481"/>
      <c r="H20" s="481"/>
      <c r="I20" s="481"/>
      <c r="J20" s="481"/>
      <c r="K20" s="481"/>
      <c r="L20" s="489">
        <v>80321</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30916187</v>
      </c>
      <c r="BO22" s="459"/>
      <c r="BP22" s="459"/>
      <c r="BQ22" s="459"/>
      <c r="BR22" s="459"/>
      <c r="BS22" s="459"/>
      <c r="BT22" s="459"/>
      <c r="BU22" s="460"/>
      <c r="BV22" s="458">
        <v>35505426</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9855186</v>
      </c>
      <c r="BO23" s="430"/>
      <c r="BP23" s="430"/>
      <c r="BQ23" s="430"/>
      <c r="BR23" s="430"/>
      <c r="BS23" s="430"/>
      <c r="BT23" s="430"/>
      <c r="BU23" s="431"/>
      <c r="BV23" s="429">
        <v>12725582</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171</v>
      </c>
      <c r="F24" s="386"/>
      <c r="G24" s="386"/>
      <c r="H24" s="386"/>
      <c r="I24" s="386"/>
      <c r="J24" s="386"/>
      <c r="K24" s="387"/>
      <c r="L24" s="382">
        <v>1</v>
      </c>
      <c r="M24" s="383"/>
      <c r="N24" s="383"/>
      <c r="O24" s="383"/>
      <c r="P24" s="384"/>
      <c r="Q24" s="382">
        <v>9000</v>
      </c>
      <c r="R24" s="383"/>
      <c r="S24" s="383"/>
      <c r="T24" s="383"/>
      <c r="U24" s="383"/>
      <c r="V24" s="384"/>
      <c r="W24" s="472"/>
      <c r="X24" s="409"/>
      <c r="Y24" s="410"/>
      <c r="Z24" s="385" t="s">
        <v>172</v>
      </c>
      <c r="AA24" s="386"/>
      <c r="AB24" s="386"/>
      <c r="AC24" s="386"/>
      <c r="AD24" s="386"/>
      <c r="AE24" s="386"/>
      <c r="AF24" s="386"/>
      <c r="AG24" s="387"/>
      <c r="AH24" s="382">
        <v>1232</v>
      </c>
      <c r="AI24" s="383"/>
      <c r="AJ24" s="383"/>
      <c r="AK24" s="383"/>
      <c r="AL24" s="384"/>
      <c r="AM24" s="382">
        <v>3896816</v>
      </c>
      <c r="AN24" s="383"/>
      <c r="AO24" s="383"/>
      <c r="AP24" s="383"/>
      <c r="AQ24" s="383"/>
      <c r="AR24" s="384"/>
      <c r="AS24" s="382">
        <v>3163</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30916187</v>
      </c>
      <c r="BO24" s="430"/>
      <c r="BP24" s="430"/>
      <c r="BQ24" s="430"/>
      <c r="BR24" s="430"/>
      <c r="BS24" s="430"/>
      <c r="BT24" s="430"/>
      <c r="BU24" s="431"/>
      <c r="BV24" s="429">
        <v>35505426</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174</v>
      </c>
      <c r="F25" s="386"/>
      <c r="G25" s="386"/>
      <c r="H25" s="386"/>
      <c r="I25" s="386"/>
      <c r="J25" s="386"/>
      <c r="K25" s="387"/>
      <c r="L25" s="382">
        <v>2</v>
      </c>
      <c r="M25" s="383"/>
      <c r="N25" s="383"/>
      <c r="O25" s="383"/>
      <c r="P25" s="384"/>
      <c r="Q25" s="382">
        <v>7470</v>
      </c>
      <c r="R25" s="383"/>
      <c r="S25" s="383"/>
      <c r="T25" s="383"/>
      <c r="U25" s="383"/>
      <c r="V25" s="384"/>
      <c r="W25" s="472"/>
      <c r="X25" s="409"/>
      <c r="Y25" s="410"/>
      <c r="Z25" s="385" t="s">
        <v>175</v>
      </c>
      <c r="AA25" s="386"/>
      <c r="AB25" s="386"/>
      <c r="AC25" s="386"/>
      <c r="AD25" s="386"/>
      <c r="AE25" s="386"/>
      <c r="AF25" s="386"/>
      <c r="AG25" s="387"/>
      <c r="AH25" s="382">
        <v>192</v>
      </c>
      <c r="AI25" s="383"/>
      <c r="AJ25" s="383"/>
      <c r="AK25" s="383"/>
      <c r="AL25" s="384"/>
      <c r="AM25" s="382">
        <v>587328</v>
      </c>
      <c r="AN25" s="383"/>
      <c r="AO25" s="383"/>
      <c r="AP25" s="383"/>
      <c r="AQ25" s="383"/>
      <c r="AR25" s="384"/>
      <c r="AS25" s="382">
        <v>3059</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63921462</v>
      </c>
      <c r="BO25" s="459"/>
      <c r="BP25" s="459"/>
      <c r="BQ25" s="459"/>
      <c r="BR25" s="459"/>
      <c r="BS25" s="459"/>
      <c r="BT25" s="459"/>
      <c r="BU25" s="460"/>
      <c r="BV25" s="458">
        <v>38900721</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177</v>
      </c>
      <c r="F26" s="386"/>
      <c r="G26" s="386"/>
      <c r="H26" s="386"/>
      <c r="I26" s="386"/>
      <c r="J26" s="386"/>
      <c r="K26" s="387"/>
      <c r="L26" s="382">
        <v>1</v>
      </c>
      <c r="M26" s="383"/>
      <c r="N26" s="383"/>
      <c r="O26" s="383"/>
      <c r="P26" s="384"/>
      <c r="Q26" s="382">
        <v>6750</v>
      </c>
      <c r="R26" s="383"/>
      <c r="S26" s="383"/>
      <c r="T26" s="383"/>
      <c r="U26" s="383"/>
      <c r="V26" s="384"/>
      <c r="W26" s="472"/>
      <c r="X26" s="409"/>
      <c r="Y26" s="410"/>
      <c r="Z26" s="385" t="s">
        <v>178</v>
      </c>
      <c r="AA26" s="440"/>
      <c r="AB26" s="440"/>
      <c r="AC26" s="440"/>
      <c r="AD26" s="440"/>
      <c r="AE26" s="440"/>
      <c r="AF26" s="440"/>
      <c r="AG26" s="441"/>
      <c r="AH26" s="382">
        <v>34</v>
      </c>
      <c r="AI26" s="383"/>
      <c r="AJ26" s="383"/>
      <c r="AK26" s="383"/>
      <c r="AL26" s="384"/>
      <c r="AM26" s="382">
        <v>117062</v>
      </c>
      <c r="AN26" s="383"/>
      <c r="AO26" s="383"/>
      <c r="AP26" s="383"/>
      <c r="AQ26" s="383"/>
      <c r="AR26" s="384"/>
      <c r="AS26" s="382">
        <v>3443</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129</v>
      </c>
      <c r="BO26" s="430"/>
      <c r="BP26" s="430"/>
      <c r="BQ26" s="430"/>
      <c r="BR26" s="430"/>
      <c r="BS26" s="430"/>
      <c r="BT26" s="430"/>
      <c r="BU26" s="431"/>
      <c r="BV26" s="429" t="s">
        <v>180</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181</v>
      </c>
      <c r="F27" s="386"/>
      <c r="G27" s="386"/>
      <c r="H27" s="386"/>
      <c r="I27" s="386"/>
      <c r="J27" s="386"/>
      <c r="K27" s="387"/>
      <c r="L27" s="382">
        <v>1</v>
      </c>
      <c r="M27" s="383"/>
      <c r="N27" s="383"/>
      <c r="O27" s="383"/>
      <c r="P27" s="384"/>
      <c r="Q27" s="382">
        <v>5670</v>
      </c>
      <c r="R27" s="383"/>
      <c r="S27" s="383"/>
      <c r="T27" s="383"/>
      <c r="U27" s="383"/>
      <c r="V27" s="384"/>
      <c r="W27" s="472"/>
      <c r="X27" s="409"/>
      <c r="Y27" s="410"/>
      <c r="Z27" s="385" t="s">
        <v>182</v>
      </c>
      <c r="AA27" s="386"/>
      <c r="AB27" s="386"/>
      <c r="AC27" s="386"/>
      <c r="AD27" s="386"/>
      <c r="AE27" s="386"/>
      <c r="AF27" s="386"/>
      <c r="AG27" s="387"/>
      <c r="AH27" s="382">
        <v>89</v>
      </c>
      <c r="AI27" s="383"/>
      <c r="AJ27" s="383"/>
      <c r="AK27" s="383"/>
      <c r="AL27" s="384"/>
      <c r="AM27" s="382">
        <v>293670</v>
      </c>
      <c r="AN27" s="383"/>
      <c r="AO27" s="383"/>
      <c r="AP27" s="383"/>
      <c r="AQ27" s="383"/>
      <c r="AR27" s="384"/>
      <c r="AS27" s="382">
        <v>3300</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5500993</v>
      </c>
      <c r="BO27" s="464"/>
      <c r="BP27" s="464"/>
      <c r="BQ27" s="464"/>
      <c r="BR27" s="464"/>
      <c r="BS27" s="464"/>
      <c r="BT27" s="464"/>
      <c r="BU27" s="465"/>
      <c r="BV27" s="463">
        <v>5500842</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184</v>
      </c>
      <c r="F28" s="386"/>
      <c r="G28" s="386"/>
      <c r="H28" s="386"/>
      <c r="I28" s="386"/>
      <c r="J28" s="386"/>
      <c r="K28" s="387"/>
      <c r="L28" s="382">
        <v>1</v>
      </c>
      <c r="M28" s="383"/>
      <c r="N28" s="383"/>
      <c r="O28" s="383"/>
      <c r="P28" s="384"/>
      <c r="Q28" s="382">
        <v>5040</v>
      </c>
      <c r="R28" s="383"/>
      <c r="S28" s="383"/>
      <c r="T28" s="383"/>
      <c r="U28" s="383"/>
      <c r="V28" s="384"/>
      <c r="W28" s="472"/>
      <c r="X28" s="409"/>
      <c r="Y28" s="410"/>
      <c r="Z28" s="385" t="s">
        <v>185</v>
      </c>
      <c r="AA28" s="386"/>
      <c r="AB28" s="386"/>
      <c r="AC28" s="386"/>
      <c r="AD28" s="386"/>
      <c r="AE28" s="386"/>
      <c r="AF28" s="386"/>
      <c r="AG28" s="387"/>
      <c r="AH28" s="382" t="s">
        <v>180</v>
      </c>
      <c r="AI28" s="383"/>
      <c r="AJ28" s="383"/>
      <c r="AK28" s="383"/>
      <c r="AL28" s="384"/>
      <c r="AM28" s="382" t="s">
        <v>180</v>
      </c>
      <c r="AN28" s="383"/>
      <c r="AO28" s="383"/>
      <c r="AP28" s="383"/>
      <c r="AQ28" s="383"/>
      <c r="AR28" s="384"/>
      <c r="AS28" s="382" t="s">
        <v>128</v>
      </c>
      <c r="AT28" s="383"/>
      <c r="AU28" s="383"/>
      <c r="AV28" s="383"/>
      <c r="AW28" s="383"/>
      <c r="AX28" s="442"/>
      <c r="AY28" s="446" t="s">
        <v>186</v>
      </c>
      <c r="AZ28" s="447"/>
      <c r="BA28" s="447"/>
      <c r="BB28" s="448"/>
      <c r="BC28" s="455" t="s">
        <v>47</v>
      </c>
      <c r="BD28" s="456"/>
      <c r="BE28" s="456"/>
      <c r="BF28" s="456"/>
      <c r="BG28" s="456"/>
      <c r="BH28" s="456"/>
      <c r="BI28" s="456"/>
      <c r="BJ28" s="456"/>
      <c r="BK28" s="456"/>
      <c r="BL28" s="456"/>
      <c r="BM28" s="457"/>
      <c r="BN28" s="458">
        <v>8599845</v>
      </c>
      <c r="BO28" s="459"/>
      <c r="BP28" s="459"/>
      <c r="BQ28" s="459"/>
      <c r="BR28" s="459"/>
      <c r="BS28" s="459"/>
      <c r="BT28" s="459"/>
      <c r="BU28" s="460"/>
      <c r="BV28" s="458">
        <v>7618066</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187</v>
      </c>
      <c r="F29" s="386"/>
      <c r="G29" s="386"/>
      <c r="H29" s="386"/>
      <c r="I29" s="386"/>
      <c r="J29" s="386"/>
      <c r="K29" s="387"/>
      <c r="L29" s="382">
        <v>19</v>
      </c>
      <c r="M29" s="383"/>
      <c r="N29" s="383"/>
      <c r="O29" s="383"/>
      <c r="P29" s="384"/>
      <c r="Q29" s="382">
        <v>4680</v>
      </c>
      <c r="R29" s="383"/>
      <c r="S29" s="383"/>
      <c r="T29" s="383"/>
      <c r="U29" s="383"/>
      <c r="V29" s="384"/>
      <c r="W29" s="473"/>
      <c r="X29" s="474"/>
      <c r="Y29" s="475"/>
      <c r="Z29" s="385" t="s">
        <v>188</v>
      </c>
      <c r="AA29" s="386"/>
      <c r="AB29" s="386"/>
      <c r="AC29" s="386"/>
      <c r="AD29" s="386"/>
      <c r="AE29" s="386"/>
      <c r="AF29" s="386"/>
      <c r="AG29" s="387"/>
      <c r="AH29" s="382">
        <v>1321</v>
      </c>
      <c r="AI29" s="383"/>
      <c r="AJ29" s="383"/>
      <c r="AK29" s="383"/>
      <c r="AL29" s="384"/>
      <c r="AM29" s="382">
        <v>4190486</v>
      </c>
      <c r="AN29" s="383"/>
      <c r="AO29" s="383"/>
      <c r="AP29" s="383"/>
      <c r="AQ29" s="383"/>
      <c r="AR29" s="384"/>
      <c r="AS29" s="382">
        <v>3172</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5084</v>
      </c>
      <c r="BO29" s="430"/>
      <c r="BP29" s="430"/>
      <c r="BQ29" s="430"/>
      <c r="BR29" s="430"/>
      <c r="BS29" s="430"/>
      <c r="BT29" s="430"/>
      <c r="BU29" s="431"/>
      <c r="BV29" s="429">
        <v>5084</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101.5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3105578</v>
      </c>
      <c r="BO30" s="464"/>
      <c r="BP30" s="464"/>
      <c r="BQ30" s="464"/>
      <c r="BR30" s="464"/>
      <c r="BS30" s="464"/>
      <c r="BT30" s="464"/>
      <c r="BU30" s="465"/>
      <c r="BV30" s="463">
        <v>3043280</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197</v>
      </c>
      <c r="D33" s="381"/>
      <c r="E33" s="380" t="s">
        <v>198</v>
      </c>
      <c r="F33" s="380"/>
      <c r="G33" s="380"/>
      <c r="H33" s="380"/>
      <c r="I33" s="380"/>
      <c r="J33" s="380"/>
      <c r="K33" s="380"/>
      <c r="L33" s="380"/>
      <c r="M33" s="380"/>
      <c r="N33" s="380"/>
      <c r="O33" s="380"/>
      <c r="P33" s="380"/>
      <c r="Q33" s="380"/>
      <c r="R33" s="380"/>
      <c r="S33" s="380"/>
      <c r="T33" s="197"/>
      <c r="U33" s="381" t="s">
        <v>197</v>
      </c>
      <c r="V33" s="381"/>
      <c r="W33" s="380" t="s">
        <v>198</v>
      </c>
      <c r="X33" s="380"/>
      <c r="Y33" s="380"/>
      <c r="Z33" s="380"/>
      <c r="AA33" s="380"/>
      <c r="AB33" s="380"/>
      <c r="AC33" s="380"/>
      <c r="AD33" s="380"/>
      <c r="AE33" s="380"/>
      <c r="AF33" s="380"/>
      <c r="AG33" s="380"/>
      <c r="AH33" s="380"/>
      <c r="AI33" s="380"/>
      <c r="AJ33" s="380"/>
      <c r="AK33" s="380"/>
      <c r="AL33" s="197"/>
      <c r="AM33" s="381" t="s">
        <v>199</v>
      </c>
      <c r="AN33" s="381"/>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381" t="s">
        <v>201</v>
      </c>
      <c r="BX33" s="381"/>
      <c r="BY33" s="380" t="s">
        <v>203</v>
      </c>
      <c r="BZ33" s="380"/>
      <c r="CA33" s="380"/>
      <c r="CB33" s="380"/>
      <c r="CC33" s="380"/>
      <c r="CD33" s="380"/>
      <c r="CE33" s="380"/>
      <c r="CF33" s="380"/>
      <c r="CG33" s="380"/>
      <c r="CH33" s="380"/>
      <c r="CI33" s="380"/>
      <c r="CJ33" s="380"/>
      <c r="CK33" s="380"/>
      <c r="CL33" s="380"/>
      <c r="CM33" s="380"/>
      <c r="CN33" s="197"/>
      <c r="CO33" s="381" t="s">
        <v>197</v>
      </c>
      <c r="CP33" s="381"/>
      <c r="CQ33" s="380" t="s">
        <v>204</v>
      </c>
      <c r="CR33" s="380"/>
      <c r="CS33" s="380"/>
      <c r="CT33" s="380"/>
      <c r="CU33" s="380"/>
      <c r="CV33" s="380"/>
      <c r="CW33" s="380"/>
      <c r="CX33" s="380"/>
      <c r="CY33" s="380"/>
      <c r="CZ33" s="380"/>
      <c r="DA33" s="380"/>
      <c r="DB33" s="380"/>
      <c r="DC33" s="380"/>
      <c r="DD33" s="380"/>
      <c r="DE33" s="380"/>
      <c r="DF33" s="197"/>
      <c r="DG33" s="379" t="s">
        <v>205</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浦安市国民健康保険特別会計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IF('各会計、関係団体の財政状況及び健全化判断比率'!B32="","",'各会計、関係団体の財政状況及び健全化判断比率'!B32)</f>
        <v>浦安市下水道事業会計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8</v>
      </c>
      <c r="BX34" s="377"/>
      <c r="BY34" s="378" t="str">
        <f>IF('各会計、関係団体の財政状況及び健全化判断比率'!B68="","",'各会計、関係団体の財政状況及び健全化判断比率'!B68)</f>
        <v>千葉県市町村総合事務組合（一般会計）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14</v>
      </c>
      <c r="CP34" s="377"/>
      <c r="CQ34" s="378" t="str">
        <f>IF('各会計、関係団体の財政状況及び健全化判断比率'!BS7="","",'各会計、関係団体の財政状況及び健全化判断比率'!BS7)</f>
        <v>うらやす財団</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浦安市墓地公園事業特別会計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浦安市介護保険特別会計（保険事業勘定）</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9</v>
      </c>
      <c r="BX35" s="377"/>
      <c r="BY35" s="378" t="str">
        <f>IF('各会計、関係団体の財政状況及び健全化判断比率'!B69="","",'各会計、関係団体の財政状況及び健全化判断比率'!B69)</f>
        <v>千葉県市町村総合事務組合（千葉県自治会館管理運営特別会計）</v>
      </c>
      <c r="BZ35" s="378"/>
      <c r="CA35" s="378"/>
      <c r="CB35" s="378"/>
      <c r="CC35" s="378"/>
      <c r="CD35" s="378"/>
      <c r="CE35" s="378"/>
      <c r="CF35" s="378"/>
      <c r="CG35" s="378"/>
      <c r="CH35" s="378"/>
      <c r="CI35" s="378"/>
      <c r="CJ35" s="378"/>
      <c r="CK35" s="378"/>
      <c r="CL35" s="378"/>
      <c r="CM35" s="378"/>
      <c r="CN35" s="172"/>
      <c r="CO35" s="377">
        <f t="shared" ref="CO35:CO43" si="3">IF(CQ35="","",CO34+1)</f>
        <v>15</v>
      </c>
      <c r="CP35" s="377"/>
      <c r="CQ35" s="378" t="str">
        <f>IF('各会計、関係団体の財政状況及び健全化判断比率'!BS8="","",'各会計、関係団体の財政状況及び健全化判断比率'!BS8)</f>
        <v>浦安市土地開発公社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浦安市介護保険特別会計（介護サービス事業勘定）</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10</v>
      </c>
      <c r="BX36" s="377"/>
      <c r="BY36" s="378" t="str">
        <f>IF('各会計、関係団体の財政状況及び健全化判断比率'!B70="","",'各会計、関係団体の財政状況及び健全化判断比率'!B70)</f>
        <v>千葉県市町村総合事務組合（千葉県自治研修センター特別会計）</v>
      </c>
      <c r="BZ36" s="378"/>
      <c r="CA36" s="378"/>
      <c r="CB36" s="378"/>
      <c r="CC36" s="378"/>
      <c r="CD36" s="378"/>
      <c r="CE36" s="378"/>
      <c r="CF36" s="378"/>
      <c r="CG36" s="378"/>
      <c r="CH36" s="378"/>
      <c r="CI36" s="378"/>
      <c r="CJ36" s="378"/>
      <c r="CK36" s="378"/>
      <c r="CL36" s="378"/>
      <c r="CM36" s="378"/>
      <c r="CN36" s="172"/>
      <c r="CO36" s="377">
        <f t="shared" si="3"/>
        <v>16</v>
      </c>
      <c r="CP36" s="377"/>
      <c r="CQ36" s="378" t="str">
        <f>IF('各会計、関係団体の財政状況及び健全化判断比率'!BS9="","",'各会計、関係団体の財政状況及び健全化判断比率'!BS9)</f>
        <v>ジェイコム千葉</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6</v>
      </c>
      <c r="V37" s="377"/>
      <c r="W37" s="378" t="str">
        <f>IF('各会計、関係団体の財政状況及び健全化判断比率'!B31="","",'各会計、関係団体の財政状況及び健全化判断比率'!B31)</f>
        <v>浦安市後期高齢者医療特別会計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11</v>
      </c>
      <c r="BX37" s="377"/>
      <c r="BY37" s="378" t="str">
        <f>IF('各会計、関係団体の財政状況及び健全化判断比率'!B71="","",'各会計、関係団体の財政状況及び健全化判断比率'!B71)</f>
        <v>千葉県市町村総合事務組合（千葉県市町村交通災害共済特別会計）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12</v>
      </c>
      <c r="BX38" s="377"/>
      <c r="BY38" s="378" t="str">
        <f>IF('各会計、関係団体の財政状況及び健全化判断比率'!B72="","",'各会計、関係団体の財政状況及び健全化判断比率'!B72)</f>
        <v>千葉県後期高齢者医療広域連合（一般会計）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13</v>
      </c>
      <c r="BX39" s="377"/>
      <c r="BY39" s="378" t="str">
        <f>IF('各会計、関係団体の財政状況及び健全化判断比率'!B73="","",'各会計、関係団体の財政状況及び健全化判断比率'!B73)</f>
        <v>千葉県後期高齢者医療広域連合（後期高齢者医療特別会計）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7" t="s">
        <v>576</v>
      </c>
      <c r="D34" s="1157"/>
      <c r="E34" s="1158"/>
      <c r="F34" s="32">
        <v>6.95</v>
      </c>
      <c r="G34" s="33">
        <v>1.4</v>
      </c>
      <c r="H34" s="33">
        <v>2.95</v>
      </c>
      <c r="I34" s="33">
        <v>4.1100000000000003</v>
      </c>
      <c r="J34" s="34">
        <v>3.54</v>
      </c>
      <c r="K34" s="22"/>
      <c r="L34" s="22"/>
      <c r="M34" s="22"/>
      <c r="N34" s="22"/>
      <c r="O34" s="22"/>
      <c r="P34" s="22"/>
    </row>
    <row r="35" spans="1:16" ht="39" customHeight="1" x14ac:dyDescent="0.15">
      <c r="A35" s="22"/>
      <c r="B35" s="35"/>
      <c r="C35" s="1153" t="s">
        <v>577</v>
      </c>
      <c r="D35" s="1153"/>
      <c r="E35" s="1154"/>
      <c r="F35" s="36">
        <v>0.56000000000000005</v>
      </c>
      <c r="G35" s="37">
        <v>0.52</v>
      </c>
      <c r="H35" s="37">
        <v>0.28999999999999998</v>
      </c>
      <c r="I35" s="37">
        <v>0.28000000000000003</v>
      </c>
      <c r="J35" s="38">
        <v>0.49</v>
      </c>
      <c r="K35" s="22"/>
      <c r="L35" s="22"/>
      <c r="M35" s="22"/>
      <c r="N35" s="22"/>
      <c r="O35" s="22"/>
      <c r="P35" s="22"/>
    </row>
    <row r="36" spans="1:16" ht="39" customHeight="1" x14ac:dyDescent="0.15">
      <c r="A36" s="22"/>
      <c r="B36" s="35"/>
      <c r="C36" s="1153" t="s">
        <v>578</v>
      </c>
      <c r="D36" s="1153"/>
      <c r="E36" s="1154"/>
      <c r="F36" s="36">
        <v>0.01</v>
      </c>
      <c r="G36" s="37">
        <v>0.02</v>
      </c>
      <c r="H36" s="37">
        <v>0.02</v>
      </c>
      <c r="I36" s="37">
        <v>0.01</v>
      </c>
      <c r="J36" s="38">
        <v>0.15</v>
      </c>
      <c r="K36" s="22"/>
      <c r="L36" s="22"/>
      <c r="M36" s="22"/>
      <c r="N36" s="22"/>
      <c r="O36" s="22"/>
      <c r="P36" s="22"/>
    </row>
    <row r="37" spans="1:16" ht="39" customHeight="1" x14ac:dyDescent="0.15">
      <c r="A37" s="22"/>
      <c r="B37" s="35"/>
      <c r="C37" s="1153" t="s">
        <v>579</v>
      </c>
      <c r="D37" s="1153"/>
      <c r="E37" s="1154"/>
      <c r="F37" s="36">
        <v>0.21</v>
      </c>
      <c r="G37" s="37">
        <v>0.17</v>
      </c>
      <c r="H37" s="37">
        <v>0.2</v>
      </c>
      <c r="I37" s="37">
        <v>0.2</v>
      </c>
      <c r="J37" s="38">
        <v>0.13</v>
      </c>
      <c r="K37" s="22"/>
      <c r="L37" s="22"/>
      <c r="M37" s="22"/>
      <c r="N37" s="22"/>
      <c r="O37" s="22"/>
      <c r="P37" s="22"/>
    </row>
    <row r="38" spans="1:16" ht="39" customHeight="1" x14ac:dyDescent="0.15">
      <c r="A38" s="22"/>
      <c r="B38" s="35"/>
      <c r="C38" s="1153" t="s">
        <v>580</v>
      </c>
      <c r="D38" s="1153"/>
      <c r="E38" s="1154"/>
      <c r="F38" s="36">
        <v>1.04</v>
      </c>
      <c r="G38" s="37">
        <v>0.02</v>
      </c>
      <c r="H38" s="37">
        <v>0.19</v>
      </c>
      <c r="I38" s="37">
        <v>0.13</v>
      </c>
      <c r="J38" s="38">
        <v>0.1</v>
      </c>
      <c r="K38" s="22"/>
      <c r="L38" s="22"/>
      <c r="M38" s="22"/>
      <c r="N38" s="22"/>
      <c r="O38" s="22"/>
      <c r="P38" s="22"/>
    </row>
    <row r="39" spans="1:16" ht="39" customHeight="1" x14ac:dyDescent="0.15">
      <c r="A39" s="22"/>
      <c r="B39" s="35"/>
      <c r="C39" s="1153" t="s">
        <v>581</v>
      </c>
      <c r="D39" s="1153"/>
      <c r="E39" s="1154"/>
      <c r="F39" s="36">
        <v>0.01</v>
      </c>
      <c r="G39" s="37">
        <v>0.02</v>
      </c>
      <c r="H39" s="37">
        <v>0.02</v>
      </c>
      <c r="I39" s="37">
        <v>0.01</v>
      </c>
      <c r="J39" s="38">
        <v>0.02</v>
      </c>
      <c r="K39" s="22"/>
      <c r="L39" s="22"/>
      <c r="M39" s="22"/>
      <c r="N39" s="22"/>
      <c r="O39" s="22"/>
      <c r="P39" s="22"/>
    </row>
    <row r="40" spans="1:16" ht="39" customHeight="1" x14ac:dyDescent="0.15">
      <c r="A40" s="22"/>
      <c r="B40" s="35"/>
      <c r="C40" s="1153" t="s">
        <v>582</v>
      </c>
      <c r="D40" s="1153"/>
      <c r="E40" s="1154"/>
      <c r="F40" s="36">
        <v>0.13</v>
      </c>
      <c r="G40" s="37">
        <v>0.31</v>
      </c>
      <c r="H40" s="37">
        <v>0.25</v>
      </c>
      <c r="I40" s="37">
        <v>0.27</v>
      </c>
      <c r="J40" s="38">
        <v>0</v>
      </c>
      <c r="K40" s="22"/>
      <c r="L40" s="22"/>
      <c r="M40" s="22"/>
      <c r="N40" s="22"/>
      <c r="O40" s="22"/>
      <c r="P40" s="22"/>
    </row>
    <row r="41" spans="1:16" ht="39" customHeight="1" x14ac:dyDescent="0.15">
      <c r="A41" s="22"/>
      <c r="B41" s="35"/>
      <c r="C41" s="1153"/>
      <c r="D41" s="1153"/>
      <c r="E41" s="1154"/>
      <c r="F41" s="36"/>
      <c r="G41" s="37"/>
      <c r="H41" s="37"/>
      <c r="I41" s="37"/>
      <c r="J41" s="38"/>
      <c r="K41" s="22"/>
      <c r="L41" s="22"/>
      <c r="M41" s="22"/>
      <c r="N41" s="22"/>
      <c r="O41" s="22"/>
      <c r="P41" s="22"/>
    </row>
    <row r="42" spans="1:16" ht="39" customHeight="1" x14ac:dyDescent="0.15">
      <c r="A42" s="22"/>
      <c r="B42" s="39"/>
      <c r="C42" s="1153" t="s">
        <v>583</v>
      </c>
      <c r="D42" s="1153"/>
      <c r="E42" s="1154"/>
      <c r="F42" s="36" t="s">
        <v>539</v>
      </c>
      <c r="G42" s="37" t="s">
        <v>539</v>
      </c>
      <c r="H42" s="37" t="s">
        <v>539</v>
      </c>
      <c r="I42" s="37" t="s">
        <v>539</v>
      </c>
      <c r="J42" s="38" t="s">
        <v>539</v>
      </c>
      <c r="K42" s="22"/>
      <c r="L42" s="22"/>
      <c r="M42" s="22"/>
      <c r="N42" s="22"/>
      <c r="O42" s="22"/>
      <c r="P42" s="22"/>
    </row>
    <row r="43" spans="1:16" ht="39" customHeight="1" thickBot="1" x14ac:dyDescent="0.2">
      <c r="A43" s="22"/>
      <c r="B43" s="40"/>
      <c r="C43" s="1155" t="s">
        <v>584</v>
      </c>
      <c r="D43" s="1155"/>
      <c r="E43" s="1156"/>
      <c r="F43" s="41" t="s">
        <v>539</v>
      </c>
      <c r="G43" s="42" t="s">
        <v>539</v>
      </c>
      <c r="H43" s="42" t="s">
        <v>539</v>
      </c>
      <c r="I43" s="42" t="s">
        <v>539</v>
      </c>
      <c r="J43" s="43" t="s">
        <v>539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PV5U2/b79ClalQuTg25IsUJS+S1aYY3iJRvmzfXD/AA9jXDqKtKkRhId45UMV06RJYJdgg+DZ1EXx6ZLQg97Q==" saltValue="ToLShVSwR1xhrSQ55gPa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77" t="s">
        <v>10</v>
      </c>
      <c r="C45" s="1178"/>
      <c r="D45" s="56"/>
      <c r="E45" s="1183" t="s">
        <v>11</v>
      </c>
      <c r="F45" s="1183"/>
      <c r="G45" s="1183"/>
      <c r="H45" s="1183"/>
      <c r="I45" s="1183"/>
      <c r="J45" s="1184"/>
      <c r="K45" s="57">
        <v>3557</v>
      </c>
      <c r="L45" s="58">
        <v>3515</v>
      </c>
      <c r="M45" s="58">
        <v>3678</v>
      </c>
      <c r="N45" s="58">
        <v>3691</v>
      </c>
      <c r="O45" s="59">
        <v>3782</v>
      </c>
      <c r="P45" s="46"/>
      <c r="Q45" s="46"/>
      <c r="R45" s="46"/>
      <c r="S45" s="46"/>
      <c r="T45" s="46"/>
      <c r="U45" s="46"/>
    </row>
    <row r="46" spans="1:21" ht="30.75" customHeight="1" x14ac:dyDescent="0.15">
      <c r="A46" s="46"/>
      <c r="B46" s="1179"/>
      <c r="C46" s="1180"/>
      <c r="D46" s="60"/>
      <c r="E46" s="1161" t="s">
        <v>12</v>
      </c>
      <c r="F46" s="1161"/>
      <c r="G46" s="1161"/>
      <c r="H46" s="1161"/>
      <c r="I46" s="1161"/>
      <c r="J46" s="1162"/>
      <c r="K46" s="61" t="s">
        <v>539</v>
      </c>
      <c r="L46" s="62" t="s">
        <v>539</v>
      </c>
      <c r="M46" s="62" t="s">
        <v>539</v>
      </c>
      <c r="N46" s="62" t="s">
        <v>539</v>
      </c>
      <c r="O46" s="63" t="s">
        <v>539</v>
      </c>
      <c r="P46" s="46"/>
      <c r="Q46" s="46"/>
      <c r="R46" s="46"/>
      <c r="S46" s="46"/>
      <c r="T46" s="46"/>
      <c r="U46" s="46"/>
    </row>
    <row r="47" spans="1:21" ht="30.75" customHeight="1" x14ac:dyDescent="0.15">
      <c r="A47" s="46"/>
      <c r="B47" s="1179"/>
      <c r="C47" s="1180"/>
      <c r="D47" s="60"/>
      <c r="E47" s="1161" t="s">
        <v>13</v>
      </c>
      <c r="F47" s="1161"/>
      <c r="G47" s="1161"/>
      <c r="H47" s="1161"/>
      <c r="I47" s="1161"/>
      <c r="J47" s="1162"/>
      <c r="K47" s="61" t="s">
        <v>539</v>
      </c>
      <c r="L47" s="62" t="s">
        <v>539</v>
      </c>
      <c r="M47" s="62" t="s">
        <v>539</v>
      </c>
      <c r="N47" s="62" t="s">
        <v>539</v>
      </c>
      <c r="O47" s="63" t="s">
        <v>539</v>
      </c>
      <c r="P47" s="46"/>
      <c r="Q47" s="46"/>
      <c r="R47" s="46"/>
      <c r="S47" s="46"/>
      <c r="T47" s="46"/>
      <c r="U47" s="46"/>
    </row>
    <row r="48" spans="1:21" ht="30.75" customHeight="1" x14ac:dyDescent="0.15">
      <c r="A48" s="46"/>
      <c r="B48" s="1179"/>
      <c r="C48" s="1180"/>
      <c r="D48" s="60"/>
      <c r="E48" s="1161" t="s">
        <v>14</v>
      </c>
      <c r="F48" s="1161"/>
      <c r="G48" s="1161"/>
      <c r="H48" s="1161"/>
      <c r="I48" s="1161"/>
      <c r="J48" s="1162"/>
      <c r="K48" s="61">
        <v>553</v>
      </c>
      <c r="L48" s="62">
        <v>598</v>
      </c>
      <c r="M48" s="62">
        <v>460</v>
      </c>
      <c r="N48" s="62">
        <v>67</v>
      </c>
      <c r="O48" s="63">
        <v>85</v>
      </c>
      <c r="P48" s="46"/>
      <c r="Q48" s="46"/>
      <c r="R48" s="46"/>
      <c r="S48" s="46"/>
      <c r="T48" s="46"/>
      <c r="U48" s="46"/>
    </row>
    <row r="49" spans="1:21" ht="30.75" customHeight="1" x14ac:dyDescent="0.15">
      <c r="A49" s="46"/>
      <c r="B49" s="1179"/>
      <c r="C49" s="1180"/>
      <c r="D49" s="60"/>
      <c r="E49" s="1161" t="s">
        <v>15</v>
      </c>
      <c r="F49" s="1161"/>
      <c r="G49" s="1161"/>
      <c r="H49" s="1161"/>
      <c r="I49" s="1161"/>
      <c r="J49" s="1162"/>
      <c r="K49" s="61" t="s">
        <v>539</v>
      </c>
      <c r="L49" s="62" t="s">
        <v>539</v>
      </c>
      <c r="M49" s="62" t="s">
        <v>539</v>
      </c>
      <c r="N49" s="62" t="s">
        <v>539</v>
      </c>
      <c r="O49" s="63" t="s">
        <v>539</v>
      </c>
      <c r="P49" s="46"/>
      <c r="Q49" s="46"/>
      <c r="R49" s="46"/>
      <c r="S49" s="46"/>
      <c r="T49" s="46"/>
      <c r="U49" s="46"/>
    </row>
    <row r="50" spans="1:21" ht="30.75" customHeight="1" x14ac:dyDescent="0.15">
      <c r="A50" s="46"/>
      <c r="B50" s="1179"/>
      <c r="C50" s="1180"/>
      <c r="D50" s="60"/>
      <c r="E50" s="1161" t="s">
        <v>16</v>
      </c>
      <c r="F50" s="1161"/>
      <c r="G50" s="1161"/>
      <c r="H50" s="1161"/>
      <c r="I50" s="1161"/>
      <c r="J50" s="1162"/>
      <c r="K50" s="61">
        <v>1705</v>
      </c>
      <c r="L50" s="62">
        <v>1000</v>
      </c>
      <c r="M50" s="62">
        <v>1708</v>
      </c>
      <c r="N50" s="62">
        <v>1245</v>
      </c>
      <c r="O50" s="63">
        <v>1351</v>
      </c>
      <c r="P50" s="46"/>
      <c r="Q50" s="46"/>
      <c r="R50" s="46"/>
      <c r="S50" s="46"/>
      <c r="T50" s="46"/>
      <c r="U50" s="46"/>
    </row>
    <row r="51" spans="1:21" ht="30.75" customHeight="1" x14ac:dyDescent="0.15">
      <c r="A51" s="46"/>
      <c r="B51" s="1181"/>
      <c r="C51" s="1182"/>
      <c r="D51" s="64"/>
      <c r="E51" s="1161" t="s">
        <v>17</v>
      </c>
      <c r="F51" s="1161"/>
      <c r="G51" s="1161"/>
      <c r="H51" s="1161"/>
      <c r="I51" s="1161"/>
      <c r="J51" s="1162"/>
      <c r="K51" s="61" t="s">
        <v>539</v>
      </c>
      <c r="L51" s="62" t="s">
        <v>539</v>
      </c>
      <c r="M51" s="62" t="s">
        <v>539</v>
      </c>
      <c r="N51" s="62" t="s">
        <v>539</v>
      </c>
      <c r="O51" s="63" t="s">
        <v>539</v>
      </c>
      <c r="P51" s="46"/>
      <c r="Q51" s="46"/>
      <c r="R51" s="46"/>
      <c r="S51" s="46"/>
      <c r="T51" s="46"/>
      <c r="U51" s="46"/>
    </row>
    <row r="52" spans="1:21" ht="30.75" customHeight="1" x14ac:dyDescent="0.15">
      <c r="A52" s="46"/>
      <c r="B52" s="1159" t="s">
        <v>18</v>
      </c>
      <c r="C52" s="1160"/>
      <c r="D52" s="64"/>
      <c r="E52" s="1161" t="s">
        <v>19</v>
      </c>
      <c r="F52" s="1161"/>
      <c r="G52" s="1161"/>
      <c r="H52" s="1161"/>
      <c r="I52" s="1161"/>
      <c r="J52" s="1162"/>
      <c r="K52" s="61">
        <v>2151</v>
      </c>
      <c r="L52" s="62">
        <v>2042</v>
      </c>
      <c r="M52" s="62">
        <v>1894</v>
      </c>
      <c r="N52" s="62">
        <v>1758</v>
      </c>
      <c r="O52" s="63">
        <v>1624</v>
      </c>
      <c r="P52" s="46"/>
      <c r="Q52" s="46"/>
      <c r="R52" s="46"/>
      <c r="S52" s="46"/>
      <c r="T52" s="46"/>
      <c r="U52" s="46"/>
    </row>
    <row r="53" spans="1:21" ht="30.75" customHeight="1" thickBot="1" x14ac:dyDescent="0.2">
      <c r="A53" s="46"/>
      <c r="B53" s="1163" t="s">
        <v>20</v>
      </c>
      <c r="C53" s="1164"/>
      <c r="D53" s="65"/>
      <c r="E53" s="1165" t="s">
        <v>21</v>
      </c>
      <c r="F53" s="1165"/>
      <c r="G53" s="1165"/>
      <c r="H53" s="1165"/>
      <c r="I53" s="1165"/>
      <c r="J53" s="1166"/>
      <c r="K53" s="66">
        <v>3664</v>
      </c>
      <c r="L53" s="67">
        <v>3071</v>
      </c>
      <c r="M53" s="67">
        <v>3952</v>
      </c>
      <c r="N53" s="67">
        <v>3245</v>
      </c>
      <c r="O53" s="68">
        <v>3594</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15">
      <c r="B57" s="1167" t="s">
        <v>24</v>
      </c>
      <c r="C57" s="1168"/>
      <c r="D57" s="1171" t="s">
        <v>25</v>
      </c>
      <c r="E57" s="1172"/>
      <c r="F57" s="1172"/>
      <c r="G57" s="1172"/>
      <c r="H57" s="1172"/>
      <c r="I57" s="1172"/>
      <c r="J57" s="1173"/>
      <c r="K57" s="81" t="s">
        <v>607</v>
      </c>
      <c r="L57" s="82" t="s">
        <v>539</v>
      </c>
      <c r="M57" s="82" t="s">
        <v>539</v>
      </c>
      <c r="N57" s="82" t="s">
        <v>539</v>
      </c>
      <c r="O57" s="83" t="s">
        <v>539</v>
      </c>
    </row>
    <row r="58" spans="1:21" ht="31.5" customHeight="1" thickBot="1" x14ac:dyDescent="0.2">
      <c r="B58" s="1169"/>
      <c r="C58" s="1170"/>
      <c r="D58" s="1174" t="s">
        <v>26</v>
      </c>
      <c r="E58" s="1175"/>
      <c r="F58" s="1175"/>
      <c r="G58" s="1175"/>
      <c r="H58" s="1175"/>
      <c r="I58" s="1175"/>
      <c r="J58" s="1176"/>
      <c r="K58" s="84" t="s">
        <v>539</v>
      </c>
      <c r="L58" s="85" t="s">
        <v>539</v>
      </c>
      <c r="M58" s="85" t="s">
        <v>539</v>
      </c>
      <c r="N58" s="85" t="s">
        <v>539</v>
      </c>
      <c r="O58" s="86" t="s">
        <v>539</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XwfAa6LclnKTDAVwNGkTs2lOoKqQjnzzqfpDXGYD/26DDoMJVA8QYh4fp2frNPHLETZWH+84/uKz/aMMes6A==" saltValue="9j6naF0C02GsSycgxRa8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566</v>
      </c>
      <c r="J40" s="98" t="s">
        <v>567</v>
      </c>
      <c r="K40" s="98" t="s">
        <v>568</v>
      </c>
      <c r="L40" s="98" t="s">
        <v>569</v>
      </c>
      <c r="M40" s="99" t="s">
        <v>570</v>
      </c>
    </row>
    <row r="41" spans="2:13" ht="27.75" customHeight="1" x14ac:dyDescent="0.15">
      <c r="B41" s="1197" t="s">
        <v>29</v>
      </c>
      <c r="C41" s="1198"/>
      <c r="D41" s="100"/>
      <c r="E41" s="1199" t="s">
        <v>30</v>
      </c>
      <c r="F41" s="1199"/>
      <c r="G41" s="1199"/>
      <c r="H41" s="1200"/>
      <c r="I41" s="339">
        <v>23310</v>
      </c>
      <c r="J41" s="340">
        <v>26388</v>
      </c>
      <c r="K41" s="340">
        <v>27672</v>
      </c>
      <c r="L41" s="340">
        <v>35505</v>
      </c>
      <c r="M41" s="341">
        <v>30916</v>
      </c>
    </row>
    <row r="42" spans="2:13" ht="27.75" customHeight="1" x14ac:dyDescent="0.15">
      <c r="B42" s="1187"/>
      <c r="C42" s="1188"/>
      <c r="D42" s="101"/>
      <c r="E42" s="1191" t="s">
        <v>31</v>
      </c>
      <c r="F42" s="1191"/>
      <c r="G42" s="1191"/>
      <c r="H42" s="1192"/>
      <c r="I42" s="342">
        <v>2776</v>
      </c>
      <c r="J42" s="343">
        <v>2310</v>
      </c>
      <c r="K42" s="343">
        <v>1872</v>
      </c>
      <c r="L42" s="343">
        <v>1418</v>
      </c>
      <c r="M42" s="344">
        <v>1105</v>
      </c>
    </row>
    <row r="43" spans="2:13" ht="27.75" customHeight="1" x14ac:dyDescent="0.15">
      <c r="B43" s="1187"/>
      <c r="C43" s="1188"/>
      <c r="D43" s="101"/>
      <c r="E43" s="1191" t="s">
        <v>32</v>
      </c>
      <c r="F43" s="1191"/>
      <c r="G43" s="1191"/>
      <c r="H43" s="1192"/>
      <c r="I43" s="342">
        <v>4496</v>
      </c>
      <c r="J43" s="343">
        <v>4220</v>
      </c>
      <c r="K43" s="343">
        <v>3627</v>
      </c>
      <c r="L43" s="343">
        <v>2678</v>
      </c>
      <c r="M43" s="344">
        <v>1537</v>
      </c>
    </row>
    <row r="44" spans="2:13" ht="27.75" customHeight="1" x14ac:dyDescent="0.15">
      <c r="B44" s="1187"/>
      <c r="C44" s="1188"/>
      <c r="D44" s="101"/>
      <c r="E44" s="1191" t="s">
        <v>33</v>
      </c>
      <c r="F44" s="1191"/>
      <c r="G44" s="1191"/>
      <c r="H44" s="1192"/>
      <c r="I44" s="342" t="s">
        <v>539</v>
      </c>
      <c r="J44" s="343" t="s">
        <v>539</v>
      </c>
      <c r="K44" s="343" t="s">
        <v>539</v>
      </c>
      <c r="L44" s="343" t="s">
        <v>539</v>
      </c>
      <c r="M44" s="344" t="s">
        <v>539</v>
      </c>
    </row>
    <row r="45" spans="2:13" ht="27.75" customHeight="1" x14ac:dyDescent="0.15">
      <c r="B45" s="1187"/>
      <c r="C45" s="1188"/>
      <c r="D45" s="101"/>
      <c r="E45" s="1191" t="s">
        <v>34</v>
      </c>
      <c r="F45" s="1191"/>
      <c r="G45" s="1191"/>
      <c r="H45" s="1192"/>
      <c r="I45" s="342">
        <v>7780</v>
      </c>
      <c r="J45" s="343">
        <v>8561</v>
      </c>
      <c r="K45" s="343">
        <v>8800</v>
      </c>
      <c r="L45" s="343">
        <v>8759</v>
      </c>
      <c r="M45" s="344">
        <v>9072</v>
      </c>
    </row>
    <row r="46" spans="2:13" ht="27.75" customHeight="1" x14ac:dyDescent="0.15">
      <c r="B46" s="1187"/>
      <c r="C46" s="1188"/>
      <c r="D46" s="102"/>
      <c r="E46" s="1191" t="s">
        <v>35</v>
      </c>
      <c r="F46" s="1191"/>
      <c r="G46" s="1191"/>
      <c r="H46" s="1192"/>
      <c r="I46" s="342" t="s">
        <v>539</v>
      </c>
      <c r="J46" s="343" t="s">
        <v>539</v>
      </c>
      <c r="K46" s="343" t="s">
        <v>539</v>
      </c>
      <c r="L46" s="343" t="s">
        <v>539</v>
      </c>
      <c r="M46" s="344" t="s">
        <v>539</v>
      </c>
    </row>
    <row r="47" spans="2:13" ht="27.75" customHeight="1" x14ac:dyDescent="0.15">
      <c r="B47" s="1187"/>
      <c r="C47" s="1188"/>
      <c r="D47" s="103"/>
      <c r="E47" s="1201" t="s">
        <v>36</v>
      </c>
      <c r="F47" s="1202"/>
      <c r="G47" s="1202"/>
      <c r="H47" s="1203"/>
      <c r="I47" s="342" t="s">
        <v>539</v>
      </c>
      <c r="J47" s="343" t="s">
        <v>539</v>
      </c>
      <c r="K47" s="343" t="s">
        <v>539</v>
      </c>
      <c r="L47" s="343" t="s">
        <v>539</v>
      </c>
      <c r="M47" s="344" t="s">
        <v>539</v>
      </c>
    </row>
    <row r="48" spans="2:13" ht="27.75" customHeight="1" x14ac:dyDescent="0.15">
      <c r="B48" s="1187"/>
      <c r="C48" s="1188"/>
      <c r="D48" s="101"/>
      <c r="E48" s="1191" t="s">
        <v>37</v>
      </c>
      <c r="F48" s="1191"/>
      <c r="G48" s="1191"/>
      <c r="H48" s="1192"/>
      <c r="I48" s="342" t="s">
        <v>539</v>
      </c>
      <c r="J48" s="343" t="s">
        <v>539</v>
      </c>
      <c r="K48" s="343" t="s">
        <v>539</v>
      </c>
      <c r="L48" s="343" t="s">
        <v>539</v>
      </c>
      <c r="M48" s="344" t="s">
        <v>539</v>
      </c>
    </row>
    <row r="49" spans="2:13" ht="27.75" customHeight="1" x14ac:dyDescent="0.15">
      <c r="B49" s="1189"/>
      <c r="C49" s="1190"/>
      <c r="D49" s="101"/>
      <c r="E49" s="1191" t="s">
        <v>38</v>
      </c>
      <c r="F49" s="1191"/>
      <c r="G49" s="1191"/>
      <c r="H49" s="1192"/>
      <c r="I49" s="342" t="s">
        <v>539</v>
      </c>
      <c r="J49" s="343" t="s">
        <v>539</v>
      </c>
      <c r="K49" s="343" t="s">
        <v>539</v>
      </c>
      <c r="L49" s="343" t="s">
        <v>539</v>
      </c>
      <c r="M49" s="344" t="s">
        <v>539</v>
      </c>
    </row>
    <row r="50" spans="2:13" ht="27.75" customHeight="1" x14ac:dyDescent="0.15">
      <c r="B50" s="1185" t="s">
        <v>39</v>
      </c>
      <c r="C50" s="1186"/>
      <c r="D50" s="104"/>
      <c r="E50" s="1191" t="s">
        <v>40</v>
      </c>
      <c r="F50" s="1191"/>
      <c r="G50" s="1191"/>
      <c r="H50" s="1192"/>
      <c r="I50" s="342">
        <v>19917</v>
      </c>
      <c r="J50" s="343">
        <v>18798</v>
      </c>
      <c r="K50" s="343">
        <v>13945</v>
      </c>
      <c r="L50" s="343">
        <v>13685</v>
      </c>
      <c r="M50" s="344">
        <v>14658</v>
      </c>
    </row>
    <row r="51" spans="2:13" ht="27.75" customHeight="1" x14ac:dyDescent="0.15">
      <c r="B51" s="1187"/>
      <c r="C51" s="1188"/>
      <c r="D51" s="101"/>
      <c r="E51" s="1191" t="s">
        <v>41</v>
      </c>
      <c r="F51" s="1191"/>
      <c r="G51" s="1191"/>
      <c r="H51" s="1192"/>
      <c r="I51" s="342" t="s">
        <v>539</v>
      </c>
      <c r="J51" s="343" t="s">
        <v>539</v>
      </c>
      <c r="K51" s="343" t="s">
        <v>539</v>
      </c>
      <c r="L51" s="343">
        <v>3674</v>
      </c>
      <c r="M51" s="344" t="s">
        <v>539</v>
      </c>
    </row>
    <row r="52" spans="2:13" ht="27.75" customHeight="1" x14ac:dyDescent="0.15">
      <c r="B52" s="1189"/>
      <c r="C52" s="1190"/>
      <c r="D52" s="101"/>
      <c r="E52" s="1191" t="s">
        <v>42</v>
      </c>
      <c r="F52" s="1191"/>
      <c r="G52" s="1191"/>
      <c r="H52" s="1192"/>
      <c r="I52" s="342">
        <v>16441</v>
      </c>
      <c r="J52" s="343">
        <v>15851</v>
      </c>
      <c r="K52" s="343">
        <v>13478</v>
      </c>
      <c r="L52" s="343">
        <v>13539</v>
      </c>
      <c r="M52" s="344">
        <v>12164</v>
      </c>
    </row>
    <row r="53" spans="2:13" ht="27.75" customHeight="1" thickBot="1" x14ac:dyDescent="0.2">
      <c r="B53" s="1193" t="s">
        <v>43</v>
      </c>
      <c r="C53" s="1194"/>
      <c r="D53" s="105"/>
      <c r="E53" s="1195" t="s">
        <v>44</v>
      </c>
      <c r="F53" s="1195"/>
      <c r="G53" s="1195"/>
      <c r="H53" s="1196"/>
      <c r="I53" s="345">
        <v>2003</v>
      </c>
      <c r="J53" s="346">
        <v>6831</v>
      </c>
      <c r="K53" s="346">
        <v>14548</v>
      </c>
      <c r="L53" s="346">
        <v>17462</v>
      </c>
      <c r="M53" s="347">
        <v>15807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IYf7XSFHuBr+w/ByGvkYArJJGw5W6nM2V7tnf2rsk6PxZptOmJLuGr7kR9wVRR1T6vGfruf4TYvlGRa9bNHkEw==" saltValue="FuNknQuTtC7sNUdAB1EO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212" t="s">
        <v>47</v>
      </c>
      <c r="D55" s="1212"/>
      <c r="E55" s="1213"/>
      <c r="F55" s="117">
        <v>8238</v>
      </c>
      <c r="G55" s="117">
        <v>7618</v>
      </c>
      <c r="H55" s="118">
        <v>8600</v>
      </c>
    </row>
    <row r="56" spans="2:8" ht="52.5" customHeight="1" x14ac:dyDescent="0.15">
      <c r="B56" s="119"/>
      <c r="C56" s="1214" t="s">
        <v>48</v>
      </c>
      <c r="D56" s="1214"/>
      <c r="E56" s="1215"/>
      <c r="F56" s="120">
        <v>5</v>
      </c>
      <c r="G56" s="120">
        <v>5</v>
      </c>
      <c r="H56" s="121">
        <v>5</v>
      </c>
    </row>
    <row r="57" spans="2:8" ht="53.25" customHeight="1" x14ac:dyDescent="0.15">
      <c r="B57" s="119"/>
      <c r="C57" s="1216" t="s">
        <v>49</v>
      </c>
      <c r="D57" s="1216"/>
      <c r="E57" s="1217"/>
      <c r="F57" s="122">
        <v>2791</v>
      </c>
      <c r="G57" s="122">
        <v>3043</v>
      </c>
      <c r="H57" s="123">
        <v>3106</v>
      </c>
    </row>
    <row r="58" spans="2:8" ht="45.75" customHeight="1" x14ac:dyDescent="0.15">
      <c r="B58" s="124"/>
      <c r="C58" s="1204" t="s">
        <v>591</v>
      </c>
      <c r="D58" s="1205"/>
      <c r="E58" s="1206"/>
      <c r="F58" s="125">
        <v>1429</v>
      </c>
      <c r="G58" s="125">
        <v>1430</v>
      </c>
      <c r="H58" s="126">
        <v>1581</v>
      </c>
    </row>
    <row r="59" spans="2:8" ht="45.75" customHeight="1" x14ac:dyDescent="0.15">
      <c r="B59" s="124"/>
      <c r="C59" s="1204" t="s">
        <v>592</v>
      </c>
      <c r="D59" s="1205"/>
      <c r="E59" s="1206"/>
      <c r="F59" s="125">
        <v>790</v>
      </c>
      <c r="G59" s="125">
        <v>846</v>
      </c>
      <c r="H59" s="126">
        <v>872</v>
      </c>
    </row>
    <row r="60" spans="2:8" ht="45.75" customHeight="1" x14ac:dyDescent="0.15">
      <c r="B60" s="124"/>
      <c r="C60" s="1204" t="s">
        <v>593</v>
      </c>
      <c r="D60" s="1205"/>
      <c r="E60" s="1206"/>
      <c r="F60" s="125">
        <v>262</v>
      </c>
      <c r="G60" s="125">
        <v>255</v>
      </c>
      <c r="H60" s="126">
        <v>228</v>
      </c>
    </row>
    <row r="61" spans="2:8" ht="45.75" customHeight="1" x14ac:dyDescent="0.15">
      <c r="B61" s="124"/>
      <c r="C61" s="1204" t="s">
        <v>594</v>
      </c>
      <c r="D61" s="1205"/>
      <c r="E61" s="1206"/>
      <c r="F61" s="125">
        <v>0</v>
      </c>
      <c r="G61" s="125">
        <v>204</v>
      </c>
      <c r="H61" s="126">
        <v>141</v>
      </c>
    </row>
    <row r="62" spans="2:8" ht="45.75" customHeight="1" thickBot="1" x14ac:dyDescent="0.2">
      <c r="B62" s="127"/>
      <c r="C62" s="1207" t="s">
        <v>595</v>
      </c>
      <c r="D62" s="1208"/>
      <c r="E62" s="1209"/>
      <c r="F62" s="128">
        <v>136</v>
      </c>
      <c r="G62" s="128">
        <v>124</v>
      </c>
      <c r="H62" s="129">
        <v>96</v>
      </c>
    </row>
    <row r="63" spans="2:8" ht="52.5" customHeight="1" thickBot="1" x14ac:dyDescent="0.2">
      <c r="B63" s="130"/>
      <c r="C63" s="1210" t="s">
        <v>50</v>
      </c>
      <c r="D63" s="1210"/>
      <c r="E63" s="1211"/>
      <c r="F63" s="131">
        <v>11035</v>
      </c>
      <c r="G63" s="131">
        <v>10666</v>
      </c>
      <c r="H63" s="132">
        <v>11711</v>
      </c>
    </row>
    <row r="64" spans="2:8" x14ac:dyDescent="0.15"/>
  </sheetData>
  <sheetProtection algorithmName="SHA-512" hashValue="Oy7MjGtE5kuVhB9+iUoPJ2prHq0ZaM4pUAUzYoA7d1FmRsulvPVTdQGl/dDvarefCKm+HaC90vxqxaRNZU6jlg==" saltValue="pZ4jOTdXnEBI8BtnP5j4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E111" sqref="AE111"/>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609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610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30" t="s">
        <v>611</v>
      </c>
      <c r="AO43" s="1231"/>
      <c r="AP43" s="1231"/>
      <c r="AQ43" s="1231"/>
      <c r="AR43" s="1231"/>
      <c r="AS43" s="1231"/>
      <c r="AT43" s="1231"/>
      <c r="AU43" s="1231"/>
      <c r="AV43" s="1231"/>
      <c r="AW43" s="1231"/>
      <c r="AX43" s="1231"/>
      <c r="AY43" s="1231"/>
      <c r="AZ43" s="1231"/>
      <c r="BA43" s="1231"/>
      <c r="BB43" s="1231"/>
      <c r="BC43" s="1231"/>
      <c r="BD43" s="1231"/>
      <c r="BE43" s="1231"/>
      <c r="BF43" s="1231"/>
      <c r="BG43" s="1231"/>
      <c r="BH43" s="1231"/>
      <c r="BI43" s="1231"/>
      <c r="BJ43" s="1231"/>
      <c r="BK43" s="1231"/>
      <c r="BL43" s="1231"/>
      <c r="BM43" s="1231"/>
      <c r="BN43" s="1231"/>
      <c r="BO43" s="1231"/>
      <c r="BP43" s="1231"/>
      <c r="BQ43" s="1231"/>
      <c r="BR43" s="1231"/>
      <c r="BS43" s="1231"/>
      <c r="BT43" s="1231"/>
      <c r="BU43" s="1231"/>
      <c r="BV43" s="1231"/>
      <c r="BW43" s="1231"/>
      <c r="BX43" s="1231"/>
      <c r="BY43" s="1231"/>
      <c r="BZ43" s="1231"/>
      <c r="CA43" s="1231"/>
      <c r="CB43" s="1231"/>
      <c r="CC43" s="1231"/>
      <c r="CD43" s="1231"/>
      <c r="CE43" s="1231"/>
      <c r="CF43" s="1231"/>
      <c r="CG43" s="1231"/>
      <c r="CH43" s="1231"/>
      <c r="CI43" s="1231"/>
      <c r="CJ43" s="1231"/>
      <c r="CK43" s="1231"/>
      <c r="CL43" s="1231"/>
      <c r="CM43" s="1231"/>
      <c r="CN43" s="1231"/>
      <c r="CO43" s="1231"/>
      <c r="CP43" s="1231"/>
      <c r="CQ43" s="1231"/>
      <c r="CR43" s="1231"/>
      <c r="CS43" s="1231"/>
      <c r="CT43" s="1231"/>
      <c r="CU43" s="1231"/>
      <c r="CV43" s="1231"/>
      <c r="CW43" s="1231"/>
      <c r="CX43" s="1231"/>
      <c r="CY43" s="1231"/>
      <c r="CZ43" s="1231"/>
      <c r="DA43" s="1231"/>
      <c r="DB43" s="1231"/>
      <c r="DC43" s="1232"/>
    </row>
    <row r="44" spans="2:109" x14ac:dyDescent="0.15">
      <c r="B44" s="256"/>
      <c r="AN44" s="1233"/>
      <c r="AO44" s="1234"/>
      <c r="AP44" s="1234"/>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34"/>
      <c r="BN44" s="1234"/>
      <c r="BO44" s="1234"/>
      <c r="BP44" s="1234"/>
      <c r="BQ44" s="1234"/>
      <c r="BR44" s="1234"/>
      <c r="BS44" s="1234"/>
      <c r="BT44" s="1234"/>
      <c r="BU44" s="1234"/>
      <c r="BV44" s="1234"/>
      <c r="BW44" s="1234"/>
      <c r="BX44" s="1234"/>
      <c r="BY44" s="1234"/>
      <c r="BZ44" s="1234"/>
      <c r="CA44" s="1234"/>
      <c r="CB44" s="1234"/>
      <c r="CC44" s="1234"/>
      <c r="CD44" s="1234"/>
      <c r="CE44" s="1234"/>
      <c r="CF44" s="1234"/>
      <c r="CG44" s="1234"/>
      <c r="CH44" s="1234"/>
      <c r="CI44" s="1234"/>
      <c r="CJ44" s="1234"/>
      <c r="CK44" s="1234"/>
      <c r="CL44" s="1234"/>
      <c r="CM44" s="1234"/>
      <c r="CN44" s="1234"/>
      <c r="CO44" s="1234"/>
      <c r="CP44" s="1234"/>
      <c r="CQ44" s="1234"/>
      <c r="CR44" s="1234"/>
      <c r="CS44" s="1234"/>
      <c r="CT44" s="1234"/>
      <c r="CU44" s="1234"/>
      <c r="CV44" s="1234"/>
      <c r="CW44" s="1234"/>
      <c r="CX44" s="1234"/>
      <c r="CY44" s="1234"/>
      <c r="CZ44" s="1234"/>
      <c r="DA44" s="1234"/>
      <c r="DB44" s="1234"/>
      <c r="DC44" s="1235"/>
    </row>
    <row r="45" spans="2:109" x14ac:dyDescent="0.15">
      <c r="B45" s="256"/>
      <c r="AN45" s="1233"/>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34"/>
      <c r="BN45" s="1234"/>
      <c r="BO45" s="1234"/>
      <c r="BP45" s="1234"/>
      <c r="BQ45" s="1234"/>
      <c r="BR45" s="1234"/>
      <c r="BS45" s="1234"/>
      <c r="BT45" s="1234"/>
      <c r="BU45" s="1234"/>
      <c r="BV45" s="1234"/>
      <c r="BW45" s="1234"/>
      <c r="BX45" s="1234"/>
      <c r="BY45" s="1234"/>
      <c r="BZ45" s="1234"/>
      <c r="CA45" s="1234"/>
      <c r="CB45" s="1234"/>
      <c r="CC45" s="1234"/>
      <c r="CD45" s="1234"/>
      <c r="CE45" s="1234"/>
      <c r="CF45" s="1234"/>
      <c r="CG45" s="1234"/>
      <c r="CH45" s="1234"/>
      <c r="CI45" s="1234"/>
      <c r="CJ45" s="1234"/>
      <c r="CK45" s="1234"/>
      <c r="CL45" s="1234"/>
      <c r="CM45" s="1234"/>
      <c r="CN45" s="1234"/>
      <c r="CO45" s="1234"/>
      <c r="CP45" s="1234"/>
      <c r="CQ45" s="1234"/>
      <c r="CR45" s="1234"/>
      <c r="CS45" s="1234"/>
      <c r="CT45" s="1234"/>
      <c r="CU45" s="1234"/>
      <c r="CV45" s="1234"/>
      <c r="CW45" s="1234"/>
      <c r="CX45" s="1234"/>
      <c r="CY45" s="1234"/>
      <c r="CZ45" s="1234"/>
      <c r="DA45" s="1234"/>
      <c r="DB45" s="1234"/>
      <c r="DC45" s="1235"/>
    </row>
    <row r="46" spans="2:109" x14ac:dyDescent="0.15">
      <c r="B46" s="256"/>
      <c r="AN46" s="1233"/>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34"/>
      <c r="CH46" s="1234"/>
      <c r="CI46" s="1234"/>
      <c r="CJ46" s="1234"/>
      <c r="CK46" s="1234"/>
      <c r="CL46" s="1234"/>
      <c r="CM46" s="1234"/>
      <c r="CN46" s="1234"/>
      <c r="CO46" s="1234"/>
      <c r="CP46" s="1234"/>
      <c r="CQ46" s="1234"/>
      <c r="CR46" s="1234"/>
      <c r="CS46" s="1234"/>
      <c r="CT46" s="1234"/>
      <c r="CU46" s="1234"/>
      <c r="CV46" s="1234"/>
      <c r="CW46" s="1234"/>
      <c r="CX46" s="1234"/>
      <c r="CY46" s="1234"/>
      <c r="CZ46" s="1234"/>
      <c r="DA46" s="1234"/>
      <c r="DB46" s="1234"/>
      <c r="DC46" s="1235"/>
    </row>
    <row r="47" spans="2:109" x14ac:dyDescent="0.15">
      <c r="B47" s="256"/>
      <c r="AN47" s="1236"/>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8"/>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612</v>
      </c>
    </row>
    <row r="50" spans="1:109" x14ac:dyDescent="0.15">
      <c r="B50" s="256"/>
      <c r="G50" s="1224"/>
      <c r="H50" s="1224"/>
      <c r="I50" s="1224"/>
      <c r="J50" s="1224"/>
      <c r="K50" s="357"/>
      <c r="L50" s="357"/>
      <c r="M50" s="358"/>
      <c r="N50" s="358"/>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3" t="s">
        <v>566</v>
      </c>
      <c r="BQ50" s="1223"/>
      <c r="BR50" s="1223"/>
      <c r="BS50" s="1223"/>
      <c r="BT50" s="1223"/>
      <c r="BU50" s="1223"/>
      <c r="BV50" s="1223"/>
      <c r="BW50" s="1223"/>
      <c r="BX50" s="1223" t="s">
        <v>567</v>
      </c>
      <c r="BY50" s="1223"/>
      <c r="BZ50" s="1223"/>
      <c r="CA50" s="1223"/>
      <c r="CB50" s="1223"/>
      <c r="CC50" s="1223"/>
      <c r="CD50" s="1223"/>
      <c r="CE50" s="1223"/>
      <c r="CF50" s="1223" t="s">
        <v>568</v>
      </c>
      <c r="CG50" s="1223"/>
      <c r="CH50" s="1223"/>
      <c r="CI50" s="1223"/>
      <c r="CJ50" s="1223"/>
      <c r="CK50" s="1223"/>
      <c r="CL50" s="1223"/>
      <c r="CM50" s="1223"/>
      <c r="CN50" s="1223" t="s">
        <v>569</v>
      </c>
      <c r="CO50" s="1223"/>
      <c r="CP50" s="1223"/>
      <c r="CQ50" s="1223"/>
      <c r="CR50" s="1223"/>
      <c r="CS50" s="1223"/>
      <c r="CT50" s="1223"/>
      <c r="CU50" s="1223"/>
      <c r="CV50" s="1223" t="s">
        <v>570</v>
      </c>
      <c r="CW50" s="1223"/>
      <c r="CX50" s="1223"/>
      <c r="CY50" s="1223"/>
      <c r="CZ50" s="1223"/>
      <c r="DA50" s="1223"/>
      <c r="DB50" s="1223"/>
      <c r="DC50" s="1223"/>
    </row>
    <row r="51" spans="1:109" ht="13.5" customHeight="1" x14ac:dyDescent="0.15">
      <c r="B51" s="256"/>
      <c r="G51" s="1226"/>
      <c r="H51" s="1226"/>
      <c r="I51" s="1239"/>
      <c r="J51" s="1239"/>
      <c r="K51" s="1225"/>
      <c r="L51" s="1225"/>
      <c r="M51" s="1225"/>
      <c r="N51" s="1225"/>
      <c r="AM51" s="356"/>
      <c r="AN51" s="1221" t="s">
        <v>613</v>
      </c>
      <c r="AO51" s="1221"/>
      <c r="AP51" s="1221"/>
      <c r="AQ51" s="1221"/>
      <c r="AR51" s="1221"/>
      <c r="AS51" s="1221"/>
      <c r="AT51" s="1221"/>
      <c r="AU51" s="1221"/>
      <c r="AV51" s="1221"/>
      <c r="AW51" s="1221"/>
      <c r="AX51" s="1221"/>
      <c r="AY51" s="1221"/>
      <c r="AZ51" s="1221"/>
      <c r="BA51" s="1221"/>
      <c r="BB51" s="1221" t="s">
        <v>614</v>
      </c>
      <c r="BC51" s="1221"/>
      <c r="BD51" s="1221"/>
      <c r="BE51" s="1221"/>
      <c r="BF51" s="1221"/>
      <c r="BG51" s="1221"/>
      <c r="BH51" s="1221"/>
      <c r="BI51" s="1221"/>
      <c r="BJ51" s="1221"/>
      <c r="BK51" s="1221"/>
      <c r="BL51" s="1221"/>
      <c r="BM51" s="1221"/>
      <c r="BN51" s="1221"/>
      <c r="BO51" s="1221"/>
      <c r="BP51" s="1218">
        <v>4.8</v>
      </c>
      <c r="BQ51" s="1218"/>
      <c r="BR51" s="1218"/>
      <c r="BS51" s="1218"/>
      <c r="BT51" s="1218"/>
      <c r="BU51" s="1218"/>
      <c r="BV51" s="1218"/>
      <c r="BW51" s="1218"/>
      <c r="BX51" s="1218">
        <v>15.9</v>
      </c>
      <c r="BY51" s="1218"/>
      <c r="BZ51" s="1218"/>
      <c r="CA51" s="1218"/>
      <c r="CB51" s="1218"/>
      <c r="CC51" s="1218"/>
      <c r="CD51" s="1218"/>
      <c r="CE51" s="1218"/>
      <c r="CF51" s="1218">
        <v>33.4</v>
      </c>
      <c r="CG51" s="1218"/>
      <c r="CH51" s="1218"/>
      <c r="CI51" s="1218"/>
      <c r="CJ51" s="1218"/>
      <c r="CK51" s="1218"/>
      <c r="CL51" s="1218"/>
      <c r="CM51" s="1218"/>
      <c r="CN51" s="1218">
        <v>38.5</v>
      </c>
      <c r="CO51" s="1218"/>
      <c r="CP51" s="1218"/>
      <c r="CQ51" s="1218"/>
      <c r="CR51" s="1218"/>
      <c r="CS51" s="1218"/>
      <c r="CT51" s="1218"/>
      <c r="CU51" s="1218"/>
      <c r="CV51" s="1218">
        <v>37.1</v>
      </c>
      <c r="CW51" s="1218"/>
      <c r="CX51" s="1218"/>
      <c r="CY51" s="1218"/>
      <c r="CZ51" s="1218"/>
      <c r="DA51" s="1218"/>
      <c r="DB51" s="1218"/>
      <c r="DC51" s="1218"/>
    </row>
    <row r="52" spans="1:109" x14ac:dyDescent="0.15">
      <c r="B52" s="256"/>
      <c r="G52" s="1226"/>
      <c r="H52" s="1226"/>
      <c r="I52" s="1239"/>
      <c r="J52" s="1239"/>
      <c r="K52" s="1225"/>
      <c r="L52" s="1225"/>
      <c r="M52" s="1225"/>
      <c r="N52" s="1225"/>
      <c r="AM52" s="356"/>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18"/>
      <c r="BQ52" s="1218"/>
      <c r="BR52" s="1218"/>
      <c r="BS52" s="1218"/>
      <c r="BT52" s="1218"/>
      <c r="BU52" s="1218"/>
      <c r="BV52" s="1218"/>
      <c r="BW52" s="1218"/>
      <c r="BX52" s="1218"/>
      <c r="BY52" s="1218"/>
      <c r="BZ52" s="1218"/>
      <c r="CA52" s="1218"/>
      <c r="CB52" s="1218"/>
      <c r="CC52" s="1218"/>
      <c r="CD52" s="1218"/>
      <c r="CE52" s="1218"/>
      <c r="CF52" s="1218"/>
      <c r="CG52" s="1218"/>
      <c r="CH52" s="1218"/>
      <c r="CI52" s="1218"/>
      <c r="CJ52" s="1218"/>
      <c r="CK52" s="1218"/>
      <c r="CL52" s="1218"/>
      <c r="CM52" s="1218"/>
      <c r="CN52" s="1218"/>
      <c r="CO52" s="1218"/>
      <c r="CP52" s="1218"/>
      <c r="CQ52" s="1218"/>
      <c r="CR52" s="1218"/>
      <c r="CS52" s="1218"/>
      <c r="CT52" s="1218"/>
      <c r="CU52" s="1218"/>
      <c r="CV52" s="1218"/>
      <c r="CW52" s="1218"/>
      <c r="CX52" s="1218"/>
      <c r="CY52" s="1218"/>
      <c r="CZ52" s="1218"/>
      <c r="DA52" s="1218"/>
      <c r="DB52" s="1218"/>
      <c r="DC52" s="1218"/>
    </row>
    <row r="53" spans="1:109" x14ac:dyDescent="0.15">
      <c r="A53" s="355"/>
      <c r="B53" s="256"/>
      <c r="G53" s="1226"/>
      <c r="H53" s="1226"/>
      <c r="I53" s="1224"/>
      <c r="J53" s="1224"/>
      <c r="K53" s="1225"/>
      <c r="L53" s="1225"/>
      <c r="M53" s="1225"/>
      <c r="N53" s="1225"/>
      <c r="AM53" s="356"/>
      <c r="AN53" s="1221"/>
      <c r="AO53" s="1221"/>
      <c r="AP53" s="1221"/>
      <c r="AQ53" s="1221"/>
      <c r="AR53" s="1221"/>
      <c r="AS53" s="1221"/>
      <c r="AT53" s="1221"/>
      <c r="AU53" s="1221"/>
      <c r="AV53" s="1221"/>
      <c r="AW53" s="1221"/>
      <c r="AX53" s="1221"/>
      <c r="AY53" s="1221"/>
      <c r="AZ53" s="1221"/>
      <c r="BA53" s="1221"/>
      <c r="BB53" s="1221" t="s">
        <v>615</v>
      </c>
      <c r="BC53" s="1221"/>
      <c r="BD53" s="1221"/>
      <c r="BE53" s="1221"/>
      <c r="BF53" s="1221"/>
      <c r="BG53" s="1221"/>
      <c r="BH53" s="1221"/>
      <c r="BI53" s="1221"/>
      <c r="BJ53" s="1221"/>
      <c r="BK53" s="1221"/>
      <c r="BL53" s="1221"/>
      <c r="BM53" s="1221"/>
      <c r="BN53" s="1221"/>
      <c r="BO53" s="1221"/>
      <c r="BP53" s="1218">
        <v>67.2</v>
      </c>
      <c r="BQ53" s="1218"/>
      <c r="BR53" s="1218"/>
      <c r="BS53" s="1218"/>
      <c r="BT53" s="1218"/>
      <c r="BU53" s="1218"/>
      <c r="BV53" s="1218"/>
      <c r="BW53" s="1218"/>
      <c r="BX53" s="1218">
        <v>66.5</v>
      </c>
      <c r="BY53" s="1218"/>
      <c r="BZ53" s="1218"/>
      <c r="CA53" s="1218"/>
      <c r="CB53" s="1218"/>
      <c r="CC53" s="1218"/>
      <c r="CD53" s="1218"/>
      <c r="CE53" s="1218"/>
      <c r="CF53" s="1218">
        <v>67.099999999999994</v>
      </c>
      <c r="CG53" s="1218"/>
      <c r="CH53" s="1218"/>
      <c r="CI53" s="1218"/>
      <c r="CJ53" s="1218"/>
      <c r="CK53" s="1218"/>
      <c r="CL53" s="1218"/>
      <c r="CM53" s="1218"/>
      <c r="CN53" s="1218">
        <v>67.400000000000006</v>
      </c>
      <c r="CO53" s="1218"/>
      <c r="CP53" s="1218"/>
      <c r="CQ53" s="1218"/>
      <c r="CR53" s="1218"/>
      <c r="CS53" s="1218"/>
      <c r="CT53" s="1218"/>
      <c r="CU53" s="1218"/>
      <c r="CV53" s="1218">
        <v>68.3</v>
      </c>
      <c r="CW53" s="1218"/>
      <c r="CX53" s="1218"/>
      <c r="CY53" s="1218"/>
      <c r="CZ53" s="1218"/>
      <c r="DA53" s="1218"/>
      <c r="DB53" s="1218"/>
      <c r="DC53" s="1218"/>
    </row>
    <row r="54" spans="1:109" x14ac:dyDescent="0.15">
      <c r="A54" s="355"/>
      <c r="B54" s="256"/>
      <c r="G54" s="1226"/>
      <c r="H54" s="1226"/>
      <c r="I54" s="1224"/>
      <c r="J54" s="1224"/>
      <c r="K54" s="1225"/>
      <c r="L54" s="1225"/>
      <c r="M54" s="1225"/>
      <c r="N54" s="1225"/>
      <c r="AM54" s="356"/>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18"/>
      <c r="BQ54" s="1218"/>
      <c r="BR54" s="1218"/>
      <c r="BS54" s="1218"/>
      <c r="BT54" s="1218"/>
      <c r="BU54" s="1218"/>
      <c r="BV54" s="1218"/>
      <c r="BW54" s="1218"/>
      <c r="BX54" s="1218"/>
      <c r="BY54" s="1218"/>
      <c r="BZ54" s="1218"/>
      <c r="CA54" s="1218"/>
      <c r="CB54" s="1218"/>
      <c r="CC54" s="1218"/>
      <c r="CD54" s="1218"/>
      <c r="CE54" s="1218"/>
      <c r="CF54" s="1218"/>
      <c r="CG54" s="1218"/>
      <c r="CH54" s="1218"/>
      <c r="CI54" s="1218"/>
      <c r="CJ54" s="1218"/>
      <c r="CK54" s="1218"/>
      <c r="CL54" s="1218"/>
      <c r="CM54" s="1218"/>
      <c r="CN54" s="1218"/>
      <c r="CO54" s="1218"/>
      <c r="CP54" s="1218"/>
      <c r="CQ54" s="1218"/>
      <c r="CR54" s="1218"/>
      <c r="CS54" s="1218"/>
      <c r="CT54" s="1218"/>
      <c r="CU54" s="1218"/>
      <c r="CV54" s="1218"/>
      <c r="CW54" s="1218"/>
      <c r="CX54" s="1218"/>
      <c r="CY54" s="1218"/>
      <c r="CZ54" s="1218"/>
      <c r="DA54" s="1218"/>
      <c r="DB54" s="1218"/>
      <c r="DC54" s="1218"/>
    </row>
    <row r="55" spans="1:109" x14ac:dyDescent="0.15">
      <c r="A55" s="355"/>
      <c r="B55" s="256"/>
      <c r="G55" s="1224"/>
      <c r="H55" s="1224"/>
      <c r="I55" s="1224"/>
      <c r="J55" s="1224"/>
      <c r="K55" s="1225"/>
      <c r="L55" s="1225"/>
      <c r="M55" s="1225"/>
      <c r="N55" s="1225"/>
      <c r="AN55" s="1223" t="s">
        <v>616</v>
      </c>
      <c r="AO55" s="1223"/>
      <c r="AP55" s="1223"/>
      <c r="AQ55" s="1223"/>
      <c r="AR55" s="1223"/>
      <c r="AS55" s="1223"/>
      <c r="AT55" s="1223"/>
      <c r="AU55" s="1223"/>
      <c r="AV55" s="1223"/>
      <c r="AW55" s="1223"/>
      <c r="AX55" s="1223"/>
      <c r="AY55" s="1223"/>
      <c r="AZ55" s="1223"/>
      <c r="BA55" s="1223"/>
      <c r="BB55" s="1221" t="s">
        <v>614</v>
      </c>
      <c r="BC55" s="1221"/>
      <c r="BD55" s="1221"/>
      <c r="BE55" s="1221"/>
      <c r="BF55" s="1221"/>
      <c r="BG55" s="1221"/>
      <c r="BH55" s="1221"/>
      <c r="BI55" s="1221"/>
      <c r="BJ55" s="1221"/>
      <c r="BK55" s="1221"/>
      <c r="BL55" s="1221"/>
      <c r="BM55" s="1221"/>
      <c r="BN55" s="1221"/>
      <c r="BO55" s="1221"/>
      <c r="BP55" s="1218">
        <v>17.399999999999999</v>
      </c>
      <c r="BQ55" s="1218"/>
      <c r="BR55" s="1218"/>
      <c r="BS55" s="1218"/>
      <c r="BT55" s="1218"/>
      <c r="BU55" s="1218"/>
      <c r="BV55" s="1218"/>
      <c r="BW55" s="1218"/>
      <c r="BX55" s="1218">
        <v>12.1</v>
      </c>
      <c r="BY55" s="1218"/>
      <c r="BZ55" s="1218"/>
      <c r="CA55" s="1218"/>
      <c r="CB55" s="1218"/>
      <c r="CC55" s="1218"/>
      <c r="CD55" s="1218"/>
      <c r="CE55" s="1218"/>
      <c r="CF55" s="1218">
        <v>11.2</v>
      </c>
      <c r="CG55" s="1218"/>
      <c r="CH55" s="1218"/>
      <c r="CI55" s="1218"/>
      <c r="CJ55" s="1218"/>
      <c r="CK55" s="1218"/>
      <c r="CL55" s="1218"/>
      <c r="CM55" s="1218"/>
      <c r="CN55" s="1218">
        <v>7.1</v>
      </c>
      <c r="CO55" s="1218"/>
      <c r="CP55" s="1218"/>
      <c r="CQ55" s="1218"/>
      <c r="CR55" s="1218"/>
      <c r="CS55" s="1218"/>
      <c r="CT55" s="1218"/>
      <c r="CU55" s="1218"/>
      <c r="CV55" s="1218">
        <v>5</v>
      </c>
      <c r="CW55" s="1218"/>
      <c r="CX55" s="1218"/>
      <c r="CY55" s="1218"/>
      <c r="CZ55" s="1218"/>
      <c r="DA55" s="1218"/>
      <c r="DB55" s="1218"/>
      <c r="DC55" s="1218"/>
    </row>
    <row r="56" spans="1:109" x14ac:dyDescent="0.15">
      <c r="A56" s="355"/>
      <c r="B56" s="256"/>
      <c r="G56" s="1224"/>
      <c r="H56" s="1224"/>
      <c r="I56" s="1224"/>
      <c r="J56" s="1224"/>
      <c r="K56" s="1225"/>
      <c r="L56" s="1225"/>
      <c r="M56" s="1225"/>
      <c r="N56" s="1225"/>
      <c r="AN56" s="1223"/>
      <c r="AO56" s="1223"/>
      <c r="AP56" s="1223"/>
      <c r="AQ56" s="1223"/>
      <c r="AR56" s="1223"/>
      <c r="AS56" s="1223"/>
      <c r="AT56" s="1223"/>
      <c r="AU56" s="1223"/>
      <c r="AV56" s="1223"/>
      <c r="AW56" s="1223"/>
      <c r="AX56" s="1223"/>
      <c r="AY56" s="1223"/>
      <c r="AZ56" s="1223"/>
      <c r="BA56" s="1223"/>
      <c r="BB56" s="1221"/>
      <c r="BC56" s="1221"/>
      <c r="BD56" s="1221"/>
      <c r="BE56" s="1221"/>
      <c r="BF56" s="1221"/>
      <c r="BG56" s="1221"/>
      <c r="BH56" s="1221"/>
      <c r="BI56" s="1221"/>
      <c r="BJ56" s="1221"/>
      <c r="BK56" s="1221"/>
      <c r="BL56" s="1221"/>
      <c r="BM56" s="1221"/>
      <c r="BN56" s="1221"/>
      <c r="BO56" s="1221"/>
      <c r="BP56" s="1218"/>
      <c r="BQ56" s="1218"/>
      <c r="BR56" s="1218"/>
      <c r="BS56" s="1218"/>
      <c r="BT56" s="1218"/>
      <c r="BU56" s="1218"/>
      <c r="BV56" s="1218"/>
      <c r="BW56" s="1218"/>
      <c r="BX56" s="1218"/>
      <c r="BY56" s="1218"/>
      <c r="BZ56" s="1218"/>
      <c r="CA56" s="1218"/>
      <c r="CB56" s="1218"/>
      <c r="CC56" s="1218"/>
      <c r="CD56" s="1218"/>
      <c r="CE56" s="1218"/>
      <c r="CF56" s="1218"/>
      <c r="CG56" s="1218"/>
      <c r="CH56" s="1218"/>
      <c r="CI56" s="1218"/>
      <c r="CJ56" s="1218"/>
      <c r="CK56" s="1218"/>
      <c r="CL56" s="1218"/>
      <c r="CM56" s="1218"/>
      <c r="CN56" s="1218"/>
      <c r="CO56" s="1218"/>
      <c r="CP56" s="1218"/>
      <c r="CQ56" s="1218"/>
      <c r="CR56" s="1218"/>
      <c r="CS56" s="1218"/>
      <c r="CT56" s="1218"/>
      <c r="CU56" s="1218"/>
      <c r="CV56" s="1218"/>
      <c r="CW56" s="1218"/>
      <c r="CX56" s="1218"/>
      <c r="CY56" s="1218"/>
      <c r="CZ56" s="1218"/>
      <c r="DA56" s="1218"/>
      <c r="DB56" s="1218"/>
      <c r="DC56" s="1218"/>
    </row>
    <row r="57" spans="1:109" s="355" customFormat="1" x14ac:dyDescent="0.15">
      <c r="B57" s="359"/>
      <c r="G57" s="1224"/>
      <c r="H57" s="1224"/>
      <c r="I57" s="1219"/>
      <c r="J57" s="1219"/>
      <c r="K57" s="1225"/>
      <c r="L57" s="1225"/>
      <c r="M57" s="1225"/>
      <c r="N57" s="1225"/>
      <c r="AM57" s="252"/>
      <c r="AN57" s="1223"/>
      <c r="AO57" s="1223"/>
      <c r="AP57" s="1223"/>
      <c r="AQ57" s="1223"/>
      <c r="AR57" s="1223"/>
      <c r="AS57" s="1223"/>
      <c r="AT57" s="1223"/>
      <c r="AU57" s="1223"/>
      <c r="AV57" s="1223"/>
      <c r="AW57" s="1223"/>
      <c r="AX57" s="1223"/>
      <c r="AY57" s="1223"/>
      <c r="AZ57" s="1223"/>
      <c r="BA57" s="1223"/>
      <c r="BB57" s="1221" t="s">
        <v>615</v>
      </c>
      <c r="BC57" s="1221"/>
      <c r="BD57" s="1221"/>
      <c r="BE57" s="1221"/>
      <c r="BF57" s="1221"/>
      <c r="BG57" s="1221"/>
      <c r="BH57" s="1221"/>
      <c r="BI57" s="1221"/>
      <c r="BJ57" s="1221"/>
      <c r="BK57" s="1221"/>
      <c r="BL57" s="1221"/>
      <c r="BM57" s="1221"/>
      <c r="BN57" s="1221"/>
      <c r="BO57" s="1221"/>
      <c r="BP57" s="1218">
        <v>58.9</v>
      </c>
      <c r="BQ57" s="1218"/>
      <c r="BR57" s="1218"/>
      <c r="BS57" s="1218"/>
      <c r="BT57" s="1218"/>
      <c r="BU57" s="1218"/>
      <c r="BV57" s="1218"/>
      <c r="BW57" s="1218"/>
      <c r="BX57" s="1218">
        <v>59.4</v>
      </c>
      <c r="BY57" s="1218"/>
      <c r="BZ57" s="1218"/>
      <c r="CA57" s="1218"/>
      <c r="CB57" s="1218"/>
      <c r="CC57" s="1218"/>
      <c r="CD57" s="1218"/>
      <c r="CE57" s="1218"/>
      <c r="CF57" s="1218">
        <v>60.2</v>
      </c>
      <c r="CG57" s="1218"/>
      <c r="CH57" s="1218"/>
      <c r="CI57" s="1218"/>
      <c r="CJ57" s="1218"/>
      <c r="CK57" s="1218"/>
      <c r="CL57" s="1218"/>
      <c r="CM57" s="1218"/>
      <c r="CN57" s="1218">
        <v>61</v>
      </c>
      <c r="CO57" s="1218"/>
      <c r="CP57" s="1218"/>
      <c r="CQ57" s="1218"/>
      <c r="CR57" s="1218"/>
      <c r="CS57" s="1218"/>
      <c r="CT57" s="1218"/>
      <c r="CU57" s="1218"/>
      <c r="CV57" s="1218">
        <v>62.1</v>
      </c>
      <c r="CW57" s="1218"/>
      <c r="CX57" s="1218"/>
      <c r="CY57" s="1218"/>
      <c r="CZ57" s="1218"/>
      <c r="DA57" s="1218"/>
      <c r="DB57" s="1218"/>
      <c r="DC57" s="1218"/>
      <c r="DD57" s="360"/>
      <c r="DE57" s="359"/>
    </row>
    <row r="58" spans="1:109" s="355" customFormat="1" x14ac:dyDescent="0.15">
      <c r="A58" s="252"/>
      <c r="B58" s="359"/>
      <c r="G58" s="1224"/>
      <c r="H58" s="1224"/>
      <c r="I58" s="1219"/>
      <c r="J58" s="1219"/>
      <c r="K58" s="1225"/>
      <c r="L58" s="1225"/>
      <c r="M58" s="1225"/>
      <c r="N58" s="1225"/>
      <c r="AM58" s="252"/>
      <c r="AN58" s="1223"/>
      <c r="AO58" s="1223"/>
      <c r="AP58" s="1223"/>
      <c r="AQ58" s="1223"/>
      <c r="AR58" s="1223"/>
      <c r="AS58" s="1223"/>
      <c r="AT58" s="1223"/>
      <c r="AU58" s="1223"/>
      <c r="AV58" s="1223"/>
      <c r="AW58" s="1223"/>
      <c r="AX58" s="1223"/>
      <c r="AY58" s="1223"/>
      <c r="AZ58" s="1223"/>
      <c r="BA58" s="1223"/>
      <c r="BB58" s="1221"/>
      <c r="BC58" s="1221"/>
      <c r="BD58" s="1221"/>
      <c r="BE58" s="1221"/>
      <c r="BF58" s="1221"/>
      <c r="BG58" s="1221"/>
      <c r="BH58" s="1221"/>
      <c r="BI58" s="1221"/>
      <c r="BJ58" s="1221"/>
      <c r="BK58" s="1221"/>
      <c r="BL58" s="1221"/>
      <c r="BM58" s="1221"/>
      <c r="BN58" s="1221"/>
      <c r="BO58" s="1221"/>
      <c r="BP58" s="1218"/>
      <c r="BQ58" s="1218"/>
      <c r="BR58" s="1218"/>
      <c r="BS58" s="1218"/>
      <c r="BT58" s="1218"/>
      <c r="BU58" s="1218"/>
      <c r="BV58" s="1218"/>
      <c r="BW58" s="1218"/>
      <c r="BX58" s="1218"/>
      <c r="BY58" s="1218"/>
      <c r="BZ58" s="1218"/>
      <c r="CA58" s="1218"/>
      <c r="CB58" s="1218"/>
      <c r="CC58" s="1218"/>
      <c r="CD58" s="1218"/>
      <c r="CE58" s="1218"/>
      <c r="CF58" s="1218"/>
      <c r="CG58" s="1218"/>
      <c r="CH58" s="1218"/>
      <c r="CI58" s="1218"/>
      <c r="CJ58" s="1218"/>
      <c r="CK58" s="1218"/>
      <c r="CL58" s="1218"/>
      <c r="CM58" s="1218"/>
      <c r="CN58" s="1218"/>
      <c r="CO58" s="1218"/>
      <c r="CP58" s="1218"/>
      <c r="CQ58" s="1218"/>
      <c r="CR58" s="1218"/>
      <c r="CS58" s="1218"/>
      <c r="CT58" s="1218"/>
      <c r="CU58" s="1218"/>
      <c r="CV58" s="1218"/>
      <c r="CW58" s="1218"/>
      <c r="CX58" s="1218"/>
      <c r="CY58" s="1218"/>
      <c r="CZ58" s="1218"/>
      <c r="DA58" s="1218"/>
      <c r="DB58" s="1218"/>
      <c r="DC58" s="1218"/>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617</v>
      </c>
    </row>
    <row r="64" spans="1:109" x14ac:dyDescent="0.15">
      <c r="B64" s="256"/>
      <c r="G64" s="354"/>
      <c r="I64" s="366"/>
      <c r="J64" s="366"/>
      <c r="K64" s="366"/>
      <c r="L64" s="366"/>
      <c r="M64" s="366"/>
      <c r="N64" s="367"/>
      <c r="AM64" s="354"/>
      <c r="AN64" s="354" t="s">
        <v>610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30" t="s">
        <v>618</v>
      </c>
      <c r="AO65" s="1231"/>
      <c r="AP65" s="1231"/>
      <c r="AQ65" s="1231"/>
      <c r="AR65" s="1231"/>
      <c r="AS65" s="1231"/>
      <c r="AT65" s="1231"/>
      <c r="AU65" s="1231"/>
      <c r="AV65" s="1231"/>
      <c r="AW65" s="1231"/>
      <c r="AX65" s="1231"/>
      <c r="AY65" s="1231"/>
      <c r="AZ65" s="1231"/>
      <c r="BA65" s="1231"/>
      <c r="BB65" s="1231"/>
      <c r="BC65" s="1231"/>
      <c r="BD65" s="1231"/>
      <c r="BE65" s="1231"/>
      <c r="BF65" s="1231"/>
      <c r="BG65" s="1231"/>
      <c r="BH65" s="1231"/>
      <c r="BI65" s="1231"/>
      <c r="BJ65" s="1231"/>
      <c r="BK65" s="1231"/>
      <c r="BL65" s="1231"/>
      <c r="BM65" s="1231"/>
      <c r="BN65" s="1231"/>
      <c r="BO65" s="1231"/>
      <c r="BP65" s="1231"/>
      <c r="BQ65" s="1231"/>
      <c r="BR65" s="1231"/>
      <c r="BS65" s="1231"/>
      <c r="BT65" s="1231"/>
      <c r="BU65" s="1231"/>
      <c r="BV65" s="1231"/>
      <c r="BW65" s="1231"/>
      <c r="BX65" s="1231"/>
      <c r="BY65" s="1231"/>
      <c r="BZ65" s="1231"/>
      <c r="CA65" s="1231"/>
      <c r="CB65" s="1231"/>
      <c r="CC65" s="1231"/>
      <c r="CD65" s="1231"/>
      <c r="CE65" s="1231"/>
      <c r="CF65" s="1231"/>
      <c r="CG65" s="1231"/>
      <c r="CH65" s="1231"/>
      <c r="CI65" s="1231"/>
      <c r="CJ65" s="1231"/>
      <c r="CK65" s="1231"/>
      <c r="CL65" s="1231"/>
      <c r="CM65" s="1231"/>
      <c r="CN65" s="1231"/>
      <c r="CO65" s="1231"/>
      <c r="CP65" s="1231"/>
      <c r="CQ65" s="1231"/>
      <c r="CR65" s="1231"/>
      <c r="CS65" s="1231"/>
      <c r="CT65" s="1231"/>
      <c r="CU65" s="1231"/>
      <c r="CV65" s="1231"/>
      <c r="CW65" s="1231"/>
      <c r="CX65" s="1231"/>
      <c r="CY65" s="1231"/>
      <c r="CZ65" s="1231"/>
      <c r="DA65" s="1231"/>
      <c r="DB65" s="1231"/>
      <c r="DC65" s="1232"/>
    </row>
    <row r="66" spans="2:107" x14ac:dyDescent="0.15">
      <c r="B66" s="256"/>
      <c r="AN66" s="1233"/>
      <c r="AO66" s="1234"/>
      <c r="AP66" s="1234"/>
      <c r="AQ66" s="1234"/>
      <c r="AR66" s="1234"/>
      <c r="AS66" s="1234"/>
      <c r="AT66" s="1234"/>
      <c r="AU66" s="1234"/>
      <c r="AV66" s="1234"/>
      <c r="AW66" s="1234"/>
      <c r="AX66" s="1234"/>
      <c r="AY66" s="1234"/>
      <c r="AZ66" s="1234"/>
      <c r="BA66" s="1234"/>
      <c r="BB66" s="1234"/>
      <c r="BC66" s="1234"/>
      <c r="BD66" s="1234"/>
      <c r="BE66" s="1234"/>
      <c r="BF66" s="1234"/>
      <c r="BG66" s="1234"/>
      <c r="BH66" s="1234"/>
      <c r="BI66" s="1234"/>
      <c r="BJ66" s="1234"/>
      <c r="BK66" s="1234"/>
      <c r="BL66" s="1234"/>
      <c r="BM66" s="1234"/>
      <c r="BN66" s="1234"/>
      <c r="BO66" s="1234"/>
      <c r="BP66" s="1234"/>
      <c r="BQ66" s="1234"/>
      <c r="BR66" s="1234"/>
      <c r="BS66" s="1234"/>
      <c r="BT66" s="1234"/>
      <c r="BU66" s="1234"/>
      <c r="BV66" s="1234"/>
      <c r="BW66" s="1234"/>
      <c r="BX66" s="1234"/>
      <c r="BY66" s="1234"/>
      <c r="BZ66" s="1234"/>
      <c r="CA66" s="1234"/>
      <c r="CB66" s="1234"/>
      <c r="CC66" s="1234"/>
      <c r="CD66" s="1234"/>
      <c r="CE66" s="1234"/>
      <c r="CF66" s="1234"/>
      <c r="CG66" s="1234"/>
      <c r="CH66" s="1234"/>
      <c r="CI66" s="1234"/>
      <c r="CJ66" s="1234"/>
      <c r="CK66" s="1234"/>
      <c r="CL66" s="1234"/>
      <c r="CM66" s="1234"/>
      <c r="CN66" s="1234"/>
      <c r="CO66" s="1234"/>
      <c r="CP66" s="1234"/>
      <c r="CQ66" s="1234"/>
      <c r="CR66" s="1234"/>
      <c r="CS66" s="1234"/>
      <c r="CT66" s="1234"/>
      <c r="CU66" s="1234"/>
      <c r="CV66" s="1234"/>
      <c r="CW66" s="1234"/>
      <c r="CX66" s="1234"/>
      <c r="CY66" s="1234"/>
      <c r="CZ66" s="1234"/>
      <c r="DA66" s="1234"/>
      <c r="DB66" s="1234"/>
      <c r="DC66" s="1235"/>
    </row>
    <row r="67" spans="2:107" x14ac:dyDescent="0.15">
      <c r="B67" s="256"/>
      <c r="AN67" s="1233"/>
      <c r="AO67" s="1234"/>
      <c r="AP67" s="1234"/>
      <c r="AQ67" s="1234"/>
      <c r="AR67" s="1234"/>
      <c r="AS67" s="1234"/>
      <c r="AT67" s="1234"/>
      <c r="AU67" s="1234"/>
      <c r="AV67" s="1234"/>
      <c r="AW67" s="1234"/>
      <c r="AX67" s="1234"/>
      <c r="AY67" s="1234"/>
      <c r="AZ67" s="1234"/>
      <c r="BA67" s="1234"/>
      <c r="BB67" s="1234"/>
      <c r="BC67" s="1234"/>
      <c r="BD67" s="1234"/>
      <c r="BE67" s="1234"/>
      <c r="BF67" s="1234"/>
      <c r="BG67" s="1234"/>
      <c r="BH67" s="1234"/>
      <c r="BI67" s="1234"/>
      <c r="BJ67" s="1234"/>
      <c r="BK67" s="1234"/>
      <c r="BL67" s="1234"/>
      <c r="BM67" s="1234"/>
      <c r="BN67" s="1234"/>
      <c r="BO67" s="1234"/>
      <c r="BP67" s="1234"/>
      <c r="BQ67" s="1234"/>
      <c r="BR67" s="1234"/>
      <c r="BS67" s="1234"/>
      <c r="BT67" s="1234"/>
      <c r="BU67" s="1234"/>
      <c r="BV67" s="1234"/>
      <c r="BW67" s="1234"/>
      <c r="BX67" s="1234"/>
      <c r="BY67" s="1234"/>
      <c r="BZ67" s="1234"/>
      <c r="CA67" s="1234"/>
      <c r="CB67" s="1234"/>
      <c r="CC67" s="1234"/>
      <c r="CD67" s="1234"/>
      <c r="CE67" s="1234"/>
      <c r="CF67" s="1234"/>
      <c r="CG67" s="1234"/>
      <c r="CH67" s="1234"/>
      <c r="CI67" s="1234"/>
      <c r="CJ67" s="1234"/>
      <c r="CK67" s="1234"/>
      <c r="CL67" s="1234"/>
      <c r="CM67" s="1234"/>
      <c r="CN67" s="1234"/>
      <c r="CO67" s="1234"/>
      <c r="CP67" s="1234"/>
      <c r="CQ67" s="1234"/>
      <c r="CR67" s="1234"/>
      <c r="CS67" s="1234"/>
      <c r="CT67" s="1234"/>
      <c r="CU67" s="1234"/>
      <c r="CV67" s="1234"/>
      <c r="CW67" s="1234"/>
      <c r="CX67" s="1234"/>
      <c r="CY67" s="1234"/>
      <c r="CZ67" s="1234"/>
      <c r="DA67" s="1234"/>
      <c r="DB67" s="1234"/>
      <c r="DC67" s="1235"/>
    </row>
    <row r="68" spans="2:107" x14ac:dyDescent="0.15">
      <c r="B68" s="256"/>
      <c r="AN68" s="1233"/>
      <c r="AO68" s="1234"/>
      <c r="AP68" s="1234"/>
      <c r="AQ68" s="1234"/>
      <c r="AR68" s="1234"/>
      <c r="AS68" s="1234"/>
      <c r="AT68" s="1234"/>
      <c r="AU68" s="1234"/>
      <c r="AV68" s="1234"/>
      <c r="AW68" s="1234"/>
      <c r="AX68" s="1234"/>
      <c r="AY68" s="1234"/>
      <c r="AZ68" s="1234"/>
      <c r="BA68" s="1234"/>
      <c r="BB68" s="1234"/>
      <c r="BC68" s="1234"/>
      <c r="BD68" s="1234"/>
      <c r="BE68" s="1234"/>
      <c r="BF68" s="1234"/>
      <c r="BG68" s="1234"/>
      <c r="BH68" s="1234"/>
      <c r="BI68" s="1234"/>
      <c r="BJ68" s="1234"/>
      <c r="BK68" s="1234"/>
      <c r="BL68" s="1234"/>
      <c r="BM68" s="1234"/>
      <c r="BN68" s="1234"/>
      <c r="BO68" s="1234"/>
      <c r="BP68" s="1234"/>
      <c r="BQ68" s="1234"/>
      <c r="BR68" s="1234"/>
      <c r="BS68" s="1234"/>
      <c r="BT68" s="1234"/>
      <c r="BU68" s="1234"/>
      <c r="BV68" s="1234"/>
      <c r="BW68" s="1234"/>
      <c r="BX68" s="1234"/>
      <c r="BY68" s="1234"/>
      <c r="BZ68" s="1234"/>
      <c r="CA68" s="1234"/>
      <c r="CB68" s="1234"/>
      <c r="CC68" s="1234"/>
      <c r="CD68" s="1234"/>
      <c r="CE68" s="1234"/>
      <c r="CF68" s="1234"/>
      <c r="CG68" s="1234"/>
      <c r="CH68" s="1234"/>
      <c r="CI68" s="1234"/>
      <c r="CJ68" s="1234"/>
      <c r="CK68" s="1234"/>
      <c r="CL68" s="1234"/>
      <c r="CM68" s="1234"/>
      <c r="CN68" s="1234"/>
      <c r="CO68" s="1234"/>
      <c r="CP68" s="1234"/>
      <c r="CQ68" s="1234"/>
      <c r="CR68" s="1234"/>
      <c r="CS68" s="1234"/>
      <c r="CT68" s="1234"/>
      <c r="CU68" s="1234"/>
      <c r="CV68" s="1234"/>
      <c r="CW68" s="1234"/>
      <c r="CX68" s="1234"/>
      <c r="CY68" s="1234"/>
      <c r="CZ68" s="1234"/>
      <c r="DA68" s="1234"/>
      <c r="DB68" s="1234"/>
      <c r="DC68" s="1235"/>
    </row>
    <row r="69" spans="2:107" x14ac:dyDescent="0.15">
      <c r="B69" s="256"/>
      <c r="AN69" s="1236"/>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8"/>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612</v>
      </c>
    </row>
    <row r="72" spans="2:107" x14ac:dyDescent="0.15">
      <c r="B72" s="256"/>
      <c r="G72" s="1224"/>
      <c r="H72" s="1224"/>
      <c r="I72" s="1224"/>
      <c r="J72" s="1224"/>
      <c r="K72" s="357"/>
      <c r="L72" s="357"/>
      <c r="M72" s="358"/>
      <c r="N72" s="358"/>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3" t="s">
        <v>566</v>
      </c>
      <c r="BQ72" s="1223"/>
      <c r="BR72" s="1223"/>
      <c r="BS72" s="1223"/>
      <c r="BT72" s="1223"/>
      <c r="BU72" s="1223"/>
      <c r="BV72" s="1223"/>
      <c r="BW72" s="1223"/>
      <c r="BX72" s="1223" t="s">
        <v>567</v>
      </c>
      <c r="BY72" s="1223"/>
      <c r="BZ72" s="1223"/>
      <c r="CA72" s="1223"/>
      <c r="CB72" s="1223"/>
      <c r="CC72" s="1223"/>
      <c r="CD72" s="1223"/>
      <c r="CE72" s="1223"/>
      <c r="CF72" s="1223" t="s">
        <v>568</v>
      </c>
      <c r="CG72" s="1223"/>
      <c r="CH72" s="1223"/>
      <c r="CI72" s="1223"/>
      <c r="CJ72" s="1223"/>
      <c r="CK72" s="1223"/>
      <c r="CL72" s="1223"/>
      <c r="CM72" s="1223"/>
      <c r="CN72" s="1223" t="s">
        <v>569</v>
      </c>
      <c r="CO72" s="1223"/>
      <c r="CP72" s="1223"/>
      <c r="CQ72" s="1223"/>
      <c r="CR72" s="1223"/>
      <c r="CS72" s="1223"/>
      <c r="CT72" s="1223"/>
      <c r="CU72" s="1223"/>
      <c r="CV72" s="1223" t="s">
        <v>570</v>
      </c>
      <c r="CW72" s="1223"/>
      <c r="CX72" s="1223"/>
      <c r="CY72" s="1223"/>
      <c r="CZ72" s="1223"/>
      <c r="DA72" s="1223"/>
      <c r="DB72" s="1223"/>
      <c r="DC72" s="1223"/>
    </row>
    <row r="73" spans="2:107" x14ac:dyDescent="0.15">
      <c r="B73" s="256"/>
      <c r="G73" s="1226"/>
      <c r="H73" s="1226"/>
      <c r="I73" s="1226"/>
      <c r="J73" s="1226"/>
      <c r="K73" s="1222"/>
      <c r="L73" s="1222"/>
      <c r="M73" s="1222"/>
      <c r="N73" s="1222"/>
      <c r="AM73" s="356"/>
      <c r="AN73" s="1221" t="s">
        <v>613</v>
      </c>
      <c r="AO73" s="1221"/>
      <c r="AP73" s="1221"/>
      <c r="AQ73" s="1221"/>
      <c r="AR73" s="1221"/>
      <c r="AS73" s="1221"/>
      <c r="AT73" s="1221"/>
      <c r="AU73" s="1221"/>
      <c r="AV73" s="1221"/>
      <c r="AW73" s="1221"/>
      <c r="AX73" s="1221"/>
      <c r="AY73" s="1221"/>
      <c r="AZ73" s="1221"/>
      <c r="BA73" s="1221"/>
      <c r="BB73" s="1221" t="s">
        <v>614</v>
      </c>
      <c r="BC73" s="1221"/>
      <c r="BD73" s="1221"/>
      <c r="BE73" s="1221"/>
      <c r="BF73" s="1221"/>
      <c r="BG73" s="1221"/>
      <c r="BH73" s="1221"/>
      <c r="BI73" s="1221"/>
      <c r="BJ73" s="1221"/>
      <c r="BK73" s="1221"/>
      <c r="BL73" s="1221"/>
      <c r="BM73" s="1221"/>
      <c r="BN73" s="1221"/>
      <c r="BO73" s="1221"/>
      <c r="BP73" s="1218">
        <v>4.8</v>
      </c>
      <c r="BQ73" s="1218"/>
      <c r="BR73" s="1218"/>
      <c r="BS73" s="1218"/>
      <c r="BT73" s="1218"/>
      <c r="BU73" s="1218"/>
      <c r="BV73" s="1218"/>
      <c r="BW73" s="1218"/>
      <c r="BX73" s="1218">
        <v>15.9</v>
      </c>
      <c r="BY73" s="1218"/>
      <c r="BZ73" s="1218"/>
      <c r="CA73" s="1218"/>
      <c r="CB73" s="1218"/>
      <c r="CC73" s="1218"/>
      <c r="CD73" s="1218"/>
      <c r="CE73" s="1218"/>
      <c r="CF73" s="1218">
        <v>33.4</v>
      </c>
      <c r="CG73" s="1218"/>
      <c r="CH73" s="1218"/>
      <c r="CI73" s="1218"/>
      <c r="CJ73" s="1218"/>
      <c r="CK73" s="1218"/>
      <c r="CL73" s="1218"/>
      <c r="CM73" s="1218"/>
      <c r="CN73" s="1218">
        <v>38.5</v>
      </c>
      <c r="CO73" s="1218"/>
      <c r="CP73" s="1218"/>
      <c r="CQ73" s="1218"/>
      <c r="CR73" s="1218"/>
      <c r="CS73" s="1218"/>
      <c r="CT73" s="1218"/>
      <c r="CU73" s="1218"/>
      <c r="CV73" s="1218">
        <v>37.1</v>
      </c>
      <c r="CW73" s="1218"/>
      <c r="CX73" s="1218"/>
      <c r="CY73" s="1218"/>
      <c r="CZ73" s="1218"/>
      <c r="DA73" s="1218"/>
      <c r="DB73" s="1218"/>
      <c r="DC73" s="1218"/>
    </row>
    <row r="74" spans="2:107" x14ac:dyDescent="0.15">
      <c r="B74" s="256"/>
      <c r="G74" s="1226"/>
      <c r="H74" s="1226"/>
      <c r="I74" s="1226"/>
      <c r="J74" s="1226"/>
      <c r="K74" s="1222"/>
      <c r="L74" s="1222"/>
      <c r="M74" s="1222"/>
      <c r="N74" s="1222"/>
      <c r="AM74" s="356"/>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18"/>
      <c r="BQ74" s="1218"/>
      <c r="BR74" s="1218"/>
      <c r="BS74" s="1218"/>
      <c r="BT74" s="1218"/>
      <c r="BU74" s="1218"/>
      <c r="BV74" s="1218"/>
      <c r="BW74" s="1218"/>
      <c r="BX74" s="1218"/>
      <c r="BY74" s="1218"/>
      <c r="BZ74" s="1218"/>
      <c r="CA74" s="1218"/>
      <c r="CB74" s="1218"/>
      <c r="CC74" s="1218"/>
      <c r="CD74" s="1218"/>
      <c r="CE74" s="1218"/>
      <c r="CF74" s="1218"/>
      <c r="CG74" s="1218"/>
      <c r="CH74" s="1218"/>
      <c r="CI74" s="1218"/>
      <c r="CJ74" s="1218"/>
      <c r="CK74" s="1218"/>
      <c r="CL74" s="1218"/>
      <c r="CM74" s="1218"/>
      <c r="CN74" s="1218"/>
      <c r="CO74" s="1218"/>
      <c r="CP74" s="1218"/>
      <c r="CQ74" s="1218"/>
      <c r="CR74" s="1218"/>
      <c r="CS74" s="1218"/>
      <c r="CT74" s="1218"/>
      <c r="CU74" s="1218"/>
      <c r="CV74" s="1218"/>
      <c r="CW74" s="1218"/>
      <c r="CX74" s="1218"/>
      <c r="CY74" s="1218"/>
      <c r="CZ74" s="1218"/>
      <c r="DA74" s="1218"/>
      <c r="DB74" s="1218"/>
      <c r="DC74" s="1218"/>
    </row>
    <row r="75" spans="2:107" x14ac:dyDescent="0.15">
      <c r="B75" s="256"/>
      <c r="G75" s="1226"/>
      <c r="H75" s="1226"/>
      <c r="I75" s="1224"/>
      <c r="J75" s="1224"/>
      <c r="K75" s="1225"/>
      <c r="L75" s="1225"/>
      <c r="M75" s="1225"/>
      <c r="N75" s="1225"/>
      <c r="AM75" s="356"/>
      <c r="AN75" s="1221"/>
      <c r="AO75" s="1221"/>
      <c r="AP75" s="1221"/>
      <c r="AQ75" s="1221"/>
      <c r="AR75" s="1221"/>
      <c r="AS75" s="1221"/>
      <c r="AT75" s="1221"/>
      <c r="AU75" s="1221"/>
      <c r="AV75" s="1221"/>
      <c r="AW75" s="1221"/>
      <c r="AX75" s="1221"/>
      <c r="AY75" s="1221"/>
      <c r="AZ75" s="1221"/>
      <c r="BA75" s="1221"/>
      <c r="BB75" s="1221" t="s">
        <v>619</v>
      </c>
      <c r="BC75" s="1221"/>
      <c r="BD75" s="1221"/>
      <c r="BE75" s="1221"/>
      <c r="BF75" s="1221"/>
      <c r="BG75" s="1221"/>
      <c r="BH75" s="1221"/>
      <c r="BI75" s="1221"/>
      <c r="BJ75" s="1221"/>
      <c r="BK75" s="1221"/>
      <c r="BL75" s="1221"/>
      <c r="BM75" s="1221"/>
      <c r="BN75" s="1221"/>
      <c r="BO75" s="1221"/>
      <c r="BP75" s="1218">
        <v>6.6</v>
      </c>
      <c r="BQ75" s="1218"/>
      <c r="BR75" s="1218"/>
      <c r="BS75" s="1218"/>
      <c r="BT75" s="1218"/>
      <c r="BU75" s="1218"/>
      <c r="BV75" s="1218"/>
      <c r="BW75" s="1218"/>
      <c r="BX75" s="1218">
        <v>7.4</v>
      </c>
      <c r="BY75" s="1218"/>
      <c r="BZ75" s="1218"/>
      <c r="CA75" s="1218"/>
      <c r="CB75" s="1218"/>
      <c r="CC75" s="1218"/>
      <c r="CD75" s="1218"/>
      <c r="CE75" s="1218"/>
      <c r="CF75" s="1218">
        <v>8.3000000000000007</v>
      </c>
      <c r="CG75" s="1218"/>
      <c r="CH75" s="1218"/>
      <c r="CI75" s="1218"/>
      <c r="CJ75" s="1218"/>
      <c r="CK75" s="1218"/>
      <c r="CL75" s="1218"/>
      <c r="CM75" s="1218"/>
      <c r="CN75" s="1218">
        <v>7.8</v>
      </c>
      <c r="CO75" s="1218"/>
      <c r="CP75" s="1218"/>
      <c r="CQ75" s="1218"/>
      <c r="CR75" s="1218"/>
      <c r="CS75" s="1218"/>
      <c r="CT75" s="1218"/>
      <c r="CU75" s="1218"/>
      <c r="CV75" s="1218">
        <v>8.1999999999999993</v>
      </c>
      <c r="CW75" s="1218"/>
      <c r="CX75" s="1218"/>
      <c r="CY75" s="1218"/>
      <c r="CZ75" s="1218"/>
      <c r="DA75" s="1218"/>
      <c r="DB75" s="1218"/>
      <c r="DC75" s="1218"/>
    </row>
    <row r="76" spans="2:107" x14ac:dyDescent="0.15">
      <c r="B76" s="256"/>
      <c r="G76" s="1226"/>
      <c r="H76" s="1226"/>
      <c r="I76" s="1224"/>
      <c r="J76" s="1224"/>
      <c r="K76" s="1225"/>
      <c r="L76" s="1225"/>
      <c r="M76" s="1225"/>
      <c r="N76" s="1225"/>
      <c r="AM76" s="356"/>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18"/>
      <c r="BQ76" s="1218"/>
      <c r="BR76" s="1218"/>
      <c r="BS76" s="1218"/>
      <c r="BT76" s="1218"/>
      <c r="BU76" s="1218"/>
      <c r="BV76" s="1218"/>
      <c r="BW76" s="1218"/>
      <c r="BX76" s="1218"/>
      <c r="BY76" s="1218"/>
      <c r="BZ76" s="1218"/>
      <c r="CA76" s="1218"/>
      <c r="CB76" s="1218"/>
      <c r="CC76" s="1218"/>
      <c r="CD76" s="1218"/>
      <c r="CE76" s="1218"/>
      <c r="CF76" s="1218"/>
      <c r="CG76" s="1218"/>
      <c r="CH76" s="1218"/>
      <c r="CI76" s="1218"/>
      <c r="CJ76" s="1218"/>
      <c r="CK76" s="1218"/>
      <c r="CL76" s="1218"/>
      <c r="CM76" s="1218"/>
      <c r="CN76" s="1218"/>
      <c r="CO76" s="1218"/>
      <c r="CP76" s="1218"/>
      <c r="CQ76" s="1218"/>
      <c r="CR76" s="1218"/>
      <c r="CS76" s="1218"/>
      <c r="CT76" s="1218"/>
      <c r="CU76" s="1218"/>
      <c r="CV76" s="1218"/>
      <c r="CW76" s="1218"/>
      <c r="CX76" s="1218"/>
      <c r="CY76" s="1218"/>
      <c r="CZ76" s="1218"/>
      <c r="DA76" s="1218"/>
      <c r="DB76" s="1218"/>
      <c r="DC76" s="1218"/>
    </row>
    <row r="77" spans="2:107" x14ac:dyDescent="0.15">
      <c r="B77" s="256"/>
      <c r="G77" s="1224"/>
      <c r="H77" s="1224"/>
      <c r="I77" s="1224"/>
      <c r="J77" s="1224"/>
      <c r="K77" s="1222"/>
      <c r="L77" s="1222"/>
      <c r="M77" s="1222"/>
      <c r="N77" s="1222"/>
      <c r="AN77" s="1223" t="s">
        <v>616</v>
      </c>
      <c r="AO77" s="1223"/>
      <c r="AP77" s="1223"/>
      <c r="AQ77" s="1223"/>
      <c r="AR77" s="1223"/>
      <c r="AS77" s="1223"/>
      <c r="AT77" s="1223"/>
      <c r="AU77" s="1223"/>
      <c r="AV77" s="1223"/>
      <c r="AW77" s="1223"/>
      <c r="AX77" s="1223"/>
      <c r="AY77" s="1223"/>
      <c r="AZ77" s="1223"/>
      <c r="BA77" s="1223"/>
      <c r="BB77" s="1221" t="s">
        <v>614</v>
      </c>
      <c r="BC77" s="1221"/>
      <c r="BD77" s="1221"/>
      <c r="BE77" s="1221"/>
      <c r="BF77" s="1221"/>
      <c r="BG77" s="1221"/>
      <c r="BH77" s="1221"/>
      <c r="BI77" s="1221"/>
      <c r="BJ77" s="1221"/>
      <c r="BK77" s="1221"/>
      <c r="BL77" s="1221"/>
      <c r="BM77" s="1221"/>
      <c r="BN77" s="1221"/>
      <c r="BO77" s="1221"/>
      <c r="BP77" s="1218">
        <v>17.399999999999999</v>
      </c>
      <c r="BQ77" s="1218"/>
      <c r="BR77" s="1218"/>
      <c r="BS77" s="1218"/>
      <c r="BT77" s="1218"/>
      <c r="BU77" s="1218"/>
      <c r="BV77" s="1218"/>
      <c r="BW77" s="1218"/>
      <c r="BX77" s="1218">
        <v>12.1</v>
      </c>
      <c r="BY77" s="1218"/>
      <c r="BZ77" s="1218"/>
      <c r="CA77" s="1218"/>
      <c r="CB77" s="1218"/>
      <c r="CC77" s="1218"/>
      <c r="CD77" s="1218"/>
      <c r="CE77" s="1218"/>
      <c r="CF77" s="1218">
        <v>11.2</v>
      </c>
      <c r="CG77" s="1218"/>
      <c r="CH77" s="1218"/>
      <c r="CI77" s="1218"/>
      <c r="CJ77" s="1218"/>
      <c r="CK77" s="1218"/>
      <c r="CL77" s="1218"/>
      <c r="CM77" s="1218"/>
      <c r="CN77" s="1218">
        <v>7.1</v>
      </c>
      <c r="CO77" s="1218"/>
      <c r="CP77" s="1218"/>
      <c r="CQ77" s="1218"/>
      <c r="CR77" s="1218"/>
      <c r="CS77" s="1218"/>
      <c r="CT77" s="1218"/>
      <c r="CU77" s="1218"/>
      <c r="CV77" s="1218">
        <v>5</v>
      </c>
      <c r="CW77" s="1218"/>
      <c r="CX77" s="1218"/>
      <c r="CY77" s="1218"/>
      <c r="CZ77" s="1218"/>
      <c r="DA77" s="1218"/>
      <c r="DB77" s="1218"/>
      <c r="DC77" s="1218"/>
    </row>
    <row r="78" spans="2:107" x14ac:dyDescent="0.15">
      <c r="B78" s="256"/>
      <c r="G78" s="1224"/>
      <c r="H78" s="1224"/>
      <c r="I78" s="1224"/>
      <c r="J78" s="1224"/>
      <c r="K78" s="1222"/>
      <c r="L78" s="1222"/>
      <c r="M78" s="1222"/>
      <c r="N78" s="1222"/>
      <c r="AN78" s="1223"/>
      <c r="AO78" s="1223"/>
      <c r="AP78" s="1223"/>
      <c r="AQ78" s="1223"/>
      <c r="AR78" s="1223"/>
      <c r="AS78" s="1223"/>
      <c r="AT78" s="1223"/>
      <c r="AU78" s="1223"/>
      <c r="AV78" s="1223"/>
      <c r="AW78" s="1223"/>
      <c r="AX78" s="1223"/>
      <c r="AY78" s="1223"/>
      <c r="AZ78" s="1223"/>
      <c r="BA78" s="1223"/>
      <c r="BB78" s="1221"/>
      <c r="BC78" s="1221"/>
      <c r="BD78" s="1221"/>
      <c r="BE78" s="1221"/>
      <c r="BF78" s="1221"/>
      <c r="BG78" s="1221"/>
      <c r="BH78" s="1221"/>
      <c r="BI78" s="1221"/>
      <c r="BJ78" s="1221"/>
      <c r="BK78" s="1221"/>
      <c r="BL78" s="1221"/>
      <c r="BM78" s="1221"/>
      <c r="BN78" s="1221"/>
      <c r="BO78" s="1221"/>
      <c r="BP78" s="1218"/>
      <c r="BQ78" s="1218"/>
      <c r="BR78" s="1218"/>
      <c r="BS78" s="1218"/>
      <c r="BT78" s="1218"/>
      <c r="BU78" s="1218"/>
      <c r="BV78" s="1218"/>
      <c r="BW78" s="1218"/>
      <c r="BX78" s="1218"/>
      <c r="BY78" s="1218"/>
      <c r="BZ78" s="1218"/>
      <c r="CA78" s="1218"/>
      <c r="CB78" s="1218"/>
      <c r="CC78" s="1218"/>
      <c r="CD78" s="1218"/>
      <c r="CE78" s="1218"/>
      <c r="CF78" s="1218"/>
      <c r="CG78" s="1218"/>
      <c r="CH78" s="1218"/>
      <c r="CI78" s="1218"/>
      <c r="CJ78" s="1218"/>
      <c r="CK78" s="1218"/>
      <c r="CL78" s="1218"/>
      <c r="CM78" s="1218"/>
      <c r="CN78" s="1218"/>
      <c r="CO78" s="1218"/>
      <c r="CP78" s="1218"/>
      <c r="CQ78" s="1218"/>
      <c r="CR78" s="1218"/>
      <c r="CS78" s="1218"/>
      <c r="CT78" s="1218"/>
      <c r="CU78" s="1218"/>
      <c r="CV78" s="1218"/>
      <c r="CW78" s="1218"/>
      <c r="CX78" s="1218"/>
      <c r="CY78" s="1218"/>
      <c r="CZ78" s="1218"/>
      <c r="DA78" s="1218"/>
      <c r="DB78" s="1218"/>
      <c r="DC78" s="1218"/>
    </row>
    <row r="79" spans="2:107" x14ac:dyDescent="0.15">
      <c r="B79" s="256"/>
      <c r="G79" s="1224"/>
      <c r="H79" s="1224"/>
      <c r="I79" s="1219"/>
      <c r="J79" s="1219"/>
      <c r="K79" s="1220"/>
      <c r="L79" s="1220"/>
      <c r="M79" s="1220"/>
      <c r="N79" s="1220"/>
      <c r="AN79" s="1223"/>
      <c r="AO79" s="1223"/>
      <c r="AP79" s="1223"/>
      <c r="AQ79" s="1223"/>
      <c r="AR79" s="1223"/>
      <c r="AS79" s="1223"/>
      <c r="AT79" s="1223"/>
      <c r="AU79" s="1223"/>
      <c r="AV79" s="1223"/>
      <c r="AW79" s="1223"/>
      <c r="AX79" s="1223"/>
      <c r="AY79" s="1223"/>
      <c r="AZ79" s="1223"/>
      <c r="BA79" s="1223"/>
      <c r="BB79" s="1221" t="s">
        <v>619</v>
      </c>
      <c r="BC79" s="1221"/>
      <c r="BD79" s="1221"/>
      <c r="BE79" s="1221"/>
      <c r="BF79" s="1221"/>
      <c r="BG79" s="1221"/>
      <c r="BH79" s="1221"/>
      <c r="BI79" s="1221"/>
      <c r="BJ79" s="1221"/>
      <c r="BK79" s="1221"/>
      <c r="BL79" s="1221"/>
      <c r="BM79" s="1221"/>
      <c r="BN79" s="1221"/>
      <c r="BO79" s="1221"/>
      <c r="BP79" s="1218">
        <v>3.6</v>
      </c>
      <c r="BQ79" s="1218"/>
      <c r="BR79" s="1218"/>
      <c r="BS79" s="1218"/>
      <c r="BT79" s="1218"/>
      <c r="BU79" s="1218"/>
      <c r="BV79" s="1218"/>
      <c r="BW79" s="1218"/>
      <c r="BX79" s="1218">
        <v>3.5</v>
      </c>
      <c r="BY79" s="1218"/>
      <c r="BZ79" s="1218"/>
      <c r="CA79" s="1218"/>
      <c r="CB79" s="1218"/>
      <c r="CC79" s="1218"/>
      <c r="CD79" s="1218"/>
      <c r="CE79" s="1218"/>
      <c r="CF79" s="1218">
        <v>3.5</v>
      </c>
      <c r="CG79" s="1218"/>
      <c r="CH79" s="1218"/>
      <c r="CI79" s="1218"/>
      <c r="CJ79" s="1218"/>
      <c r="CK79" s="1218"/>
      <c r="CL79" s="1218"/>
      <c r="CM79" s="1218"/>
      <c r="CN79" s="1218">
        <v>3.4</v>
      </c>
      <c r="CO79" s="1218"/>
      <c r="CP79" s="1218"/>
      <c r="CQ79" s="1218"/>
      <c r="CR79" s="1218"/>
      <c r="CS79" s="1218"/>
      <c r="CT79" s="1218"/>
      <c r="CU79" s="1218"/>
      <c r="CV79" s="1218">
        <v>3.6</v>
      </c>
      <c r="CW79" s="1218"/>
      <c r="CX79" s="1218"/>
      <c r="CY79" s="1218"/>
      <c r="CZ79" s="1218"/>
      <c r="DA79" s="1218"/>
      <c r="DB79" s="1218"/>
      <c r="DC79" s="1218"/>
    </row>
    <row r="80" spans="2:107" x14ac:dyDescent="0.15">
      <c r="B80" s="256"/>
      <c r="G80" s="1224"/>
      <c r="H80" s="1224"/>
      <c r="I80" s="1219"/>
      <c r="J80" s="1219"/>
      <c r="K80" s="1220"/>
      <c r="L80" s="1220"/>
      <c r="M80" s="1220"/>
      <c r="N80" s="1220"/>
      <c r="AN80" s="1223"/>
      <c r="AO80" s="1223"/>
      <c r="AP80" s="1223"/>
      <c r="AQ80" s="1223"/>
      <c r="AR80" s="1223"/>
      <c r="AS80" s="1223"/>
      <c r="AT80" s="1223"/>
      <c r="AU80" s="1223"/>
      <c r="AV80" s="1223"/>
      <c r="AW80" s="1223"/>
      <c r="AX80" s="1223"/>
      <c r="AY80" s="1223"/>
      <c r="AZ80" s="1223"/>
      <c r="BA80" s="1223"/>
      <c r="BB80" s="1221"/>
      <c r="BC80" s="1221"/>
      <c r="BD80" s="1221"/>
      <c r="BE80" s="1221"/>
      <c r="BF80" s="1221"/>
      <c r="BG80" s="1221"/>
      <c r="BH80" s="1221"/>
      <c r="BI80" s="1221"/>
      <c r="BJ80" s="1221"/>
      <c r="BK80" s="1221"/>
      <c r="BL80" s="1221"/>
      <c r="BM80" s="1221"/>
      <c r="BN80" s="1221"/>
      <c r="BO80" s="1221"/>
      <c r="BP80" s="1218"/>
      <c r="BQ80" s="1218"/>
      <c r="BR80" s="1218"/>
      <c r="BS80" s="1218"/>
      <c r="BT80" s="1218"/>
      <c r="BU80" s="1218"/>
      <c r="BV80" s="1218"/>
      <c r="BW80" s="1218"/>
      <c r="BX80" s="1218"/>
      <c r="BY80" s="1218"/>
      <c r="BZ80" s="1218"/>
      <c r="CA80" s="1218"/>
      <c r="CB80" s="1218"/>
      <c r="CC80" s="1218"/>
      <c r="CD80" s="1218"/>
      <c r="CE80" s="1218"/>
      <c r="CF80" s="1218"/>
      <c r="CG80" s="1218"/>
      <c r="CH80" s="1218"/>
      <c r="CI80" s="1218"/>
      <c r="CJ80" s="1218"/>
      <c r="CK80" s="1218"/>
      <c r="CL80" s="1218"/>
      <c r="CM80" s="1218"/>
      <c r="CN80" s="1218"/>
      <c r="CO80" s="1218"/>
      <c r="CP80" s="1218"/>
      <c r="CQ80" s="1218"/>
      <c r="CR80" s="1218"/>
      <c r="CS80" s="1218"/>
      <c r="CT80" s="1218"/>
      <c r="CU80" s="1218"/>
      <c r="CV80" s="1218"/>
      <c r="CW80" s="1218"/>
      <c r="CX80" s="1218"/>
      <c r="CY80" s="1218"/>
      <c r="CZ80" s="1218"/>
      <c r="DA80" s="1218"/>
      <c r="DB80" s="1218"/>
      <c r="DC80" s="1218"/>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r5p8QIx4cpgNmLWQ4L6fF9yTc04opFJyUW9SJN3sSBITgxuvkYA3paRWYEBnvtRYw/lwWi7+U6jzceAWjBNsmw==" saltValue="aRcQ4ya5U2STrBbqfO+H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111" sqref="AE11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w6vQCEJlyGFvI+bQ4izxAo6UteLEw9+h6P7UdTosVWmJaP7MPAvJazBTjS2PflL0mVlgvO7UohLrAg25/ddLCg==" saltValue="nb8VR2/4BeFPi9LhkK0X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E111" sqref="AE11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Xxam/vnDwMsSAwMqboAzBLjha4XioS1/qXz1za8EfrWdTWS/i8v3Vp42fb4Gcj+UdvNXtT/+L7HmnZzbNA/rKA==" saltValue="/jU4Z58wCgXuFpAWfc/c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563</v>
      </c>
      <c r="G2" s="146"/>
      <c r="H2" s="147"/>
    </row>
    <row r="3" spans="1:8" x14ac:dyDescent="0.15">
      <c r="A3" s="143" t="s">
        <v>556</v>
      </c>
      <c r="B3" s="148"/>
      <c r="C3" s="149"/>
      <c r="D3" s="150">
        <v>45931</v>
      </c>
      <c r="E3" s="151"/>
      <c r="F3" s="152">
        <v>41080</v>
      </c>
      <c r="G3" s="153"/>
      <c r="H3" s="154"/>
    </row>
    <row r="4" spans="1:8" x14ac:dyDescent="0.15">
      <c r="A4" s="155"/>
      <c r="B4" s="156"/>
      <c r="C4" s="157"/>
      <c r="D4" s="158">
        <v>40365</v>
      </c>
      <c r="E4" s="159"/>
      <c r="F4" s="160">
        <v>27265</v>
      </c>
      <c r="G4" s="161"/>
      <c r="H4" s="162"/>
    </row>
    <row r="5" spans="1:8" x14ac:dyDescent="0.15">
      <c r="A5" s="143" t="s">
        <v>558</v>
      </c>
      <c r="B5" s="148"/>
      <c r="C5" s="149"/>
      <c r="D5" s="150">
        <v>64232</v>
      </c>
      <c r="E5" s="151"/>
      <c r="F5" s="152">
        <v>33173</v>
      </c>
      <c r="G5" s="153"/>
      <c r="H5" s="154"/>
    </row>
    <row r="6" spans="1:8" x14ac:dyDescent="0.15">
      <c r="A6" s="155"/>
      <c r="B6" s="156"/>
      <c r="C6" s="157"/>
      <c r="D6" s="158">
        <v>54133</v>
      </c>
      <c r="E6" s="159"/>
      <c r="F6" s="160">
        <v>20353</v>
      </c>
      <c r="G6" s="161"/>
      <c r="H6" s="162"/>
    </row>
    <row r="7" spans="1:8" x14ac:dyDescent="0.15">
      <c r="A7" s="143" t="s">
        <v>559</v>
      </c>
      <c r="B7" s="148"/>
      <c r="C7" s="149"/>
      <c r="D7" s="150">
        <v>58330</v>
      </c>
      <c r="E7" s="151"/>
      <c r="F7" s="152">
        <v>37644</v>
      </c>
      <c r="G7" s="153"/>
      <c r="H7" s="154"/>
    </row>
    <row r="8" spans="1:8" x14ac:dyDescent="0.15">
      <c r="A8" s="155"/>
      <c r="B8" s="156"/>
      <c r="C8" s="157"/>
      <c r="D8" s="158">
        <v>54450</v>
      </c>
      <c r="E8" s="159"/>
      <c r="F8" s="160">
        <v>24939</v>
      </c>
      <c r="G8" s="161"/>
      <c r="H8" s="162"/>
    </row>
    <row r="9" spans="1:8" x14ac:dyDescent="0.15">
      <c r="A9" s="143" t="s">
        <v>560</v>
      </c>
      <c r="B9" s="148"/>
      <c r="C9" s="149"/>
      <c r="D9" s="150">
        <v>59420</v>
      </c>
      <c r="E9" s="151"/>
      <c r="F9" s="152">
        <v>39221</v>
      </c>
      <c r="G9" s="153"/>
      <c r="H9" s="154"/>
    </row>
    <row r="10" spans="1:8" x14ac:dyDescent="0.15">
      <c r="A10" s="155"/>
      <c r="B10" s="156"/>
      <c r="C10" s="157"/>
      <c r="D10" s="158">
        <v>52711</v>
      </c>
      <c r="E10" s="159"/>
      <c r="F10" s="160">
        <v>24821</v>
      </c>
      <c r="G10" s="161"/>
      <c r="H10" s="162"/>
    </row>
    <row r="11" spans="1:8" x14ac:dyDescent="0.15">
      <c r="A11" s="143" t="s">
        <v>561</v>
      </c>
      <c r="B11" s="148"/>
      <c r="C11" s="149"/>
      <c r="D11" s="150">
        <v>39238</v>
      </c>
      <c r="E11" s="151"/>
      <c r="F11" s="152">
        <v>38566</v>
      </c>
      <c r="G11" s="153"/>
      <c r="H11" s="154"/>
    </row>
    <row r="12" spans="1:8" x14ac:dyDescent="0.15">
      <c r="A12" s="155"/>
      <c r="B12" s="156"/>
      <c r="C12" s="163"/>
      <c r="D12" s="158">
        <v>26921</v>
      </c>
      <c r="E12" s="159"/>
      <c r="F12" s="160">
        <v>24059</v>
      </c>
      <c r="G12" s="161"/>
      <c r="H12" s="162"/>
    </row>
    <row r="13" spans="1:8" x14ac:dyDescent="0.15">
      <c r="A13" s="143"/>
      <c r="B13" s="148"/>
      <c r="C13" s="149"/>
      <c r="D13" s="150">
        <v>53430</v>
      </c>
      <c r="E13" s="151"/>
      <c r="F13" s="152">
        <v>37937</v>
      </c>
      <c r="G13" s="164"/>
      <c r="H13" s="154"/>
    </row>
    <row r="14" spans="1:8" x14ac:dyDescent="0.15">
      <c r="A14" s="155"/>
      <c r="B14" s="156"/>
      <c r="C14" s="157"/>
      <c r="D14" s="158">
        <v>45716</v>
      </c>
      <c r="E14" s="159"/>
      <c r="F14" s="160">
        <v>24287</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6.96</v>
      </c>
      <c r="C19" s="165">
        <f>ROUND(VALUE(SUBSTITUTE(実質収支比率等に係る経年分析!G$48,"▲","-")),2)</f>
        <v>1.42</v>
      </c>
      <c r="D19" s="165">
        <f>ROUND(VALUE(SUBSTITUTE(実質収支比率等に係る経年分析!H$48,"▲","-")),2)</f>
        <v>2.98</v>
      </c>
      <c r="E19" s="165">
        <f>ROUND(VALUE(SUBSTITUTE(実質収支比率等に係る経年分析!I$48,"▲","-")),2)</f>
        <v>4.13</v>
      </c>
      <c r="F19" s="165">
        <f>ROUND(VALUE(SUBSTITUTE(実質収支比率等に係る経年分析!J$48,"▲","-")),2)</f>
        <v>3.7</v>
      </c>
    </row>
    <row r="20" spans="1:11" x14ac:dyDescent="0.15">
      <c r="A20" s="165" t="s">
        <v>54</v>
      </c>
      <c r="B20" s="165">
        <f>ROUND(VALUE(SUBSTITUTE(実質収支比率等に係る経年分析!F$47,"▲","-")),2)</f>
        <v>32.29</v>
      </c>
      <c r="C20" s="165">
        <f>ROUND(VALUE(SUBSTITUTE(実質収支比率等に係る経年分析!G$47,"▲","-")),2)</f>
        <v>29.82</v>
      </c>
      <c r="D20" s="165">
        <f>ROUND(VALUE(SUBSTITUTE(実質収支比率等に係る経年分析!H$47,"▲","-")),2)</f>
        <v>18.149999999999999</v>
      </c>
      <c r="E20" s="165">
        <f>ROUND(VALUE(SUBSTITUTE(実質収支比率等に係る経年分析!I$47,"▲","-")),2)</f>
        <v>16.2</v>
      </c>
      <c r="F20" s="165">
        <f>ROUND(VALUE(SUBSTITUTE(実質収支比率等に係る経年分析!J$47,"▲","-")),2)</f>
        <v>19.47</v>
      </c>
    </row>
    <row r="21" spans="1:11" x14ac:dyDescent="0.15">
      <c r="A21" s="165" t="s">
        <v>55</v>
      </c>
      <c r="B21" s="165">
        <f>IF(ISNUMBER(VALUE(SUBSTITUTE(実質収支比率等に係る経年分析!F$49,"▲","-"))),ROUND(VALUE(SUBSTITUTE(実質収支比率等に係る経年分析!F$49,"▲","-")),2),NA())</f>
        <v>-3.36</v>
      </c>
      <c r="C21" s="165">
        <f>IF(ISNUMBER(VALUE(SUBSTITUTE(実質収支比率等に係る経年分析!G$49,"▲","-"))),ROUND(VALUE(SUBSTITUTE(実質収支比率等に係る経年分析!G$49,"▲","-")),2),NA())</f>
        <v>-10.46</v>
      </c>
      <c r="D21" s="165">
        <f>IF(ISNUMBER(VALUE(SUBSTITUTE(実質収支比率等に係る経年分析!H$49,"▲","-"))),ROUND(VALUE(SUBSTITUTE(実質収支比率等に係る経年分析!H$49,"▲","-")),2),NA())</f>
        <v>-10.45</v>
      </c>
      <c r="E21" s="165">
        <f>IF(ISNUMBER(VALUE(SUBSTITUTE(実質収支比率等に係る経年分析!I$49,"▲","-"))),ROUND(VALUE(SUBSTITUTE(実質収支比率等に係る経年分析!I$49,"▲","-")),2),NA())</f>
        <v>-1.52</v>
      </c>
      <c r="F21" s="165">
        <f>IF(ISNUMBER(VALUE(SUBSTITUTE(実質収支比率等に係る経年分析!J$49,"▲","-"))),ROUND(VALUE(SUBSTITUTE(実質収支比率等に係る経年分析!J$49,"▲","-")),2),NA())</f>
        <v>-0.66</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浦安市下水道事業会計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0.25</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0.27</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浦安市後期高齢者医療特別会計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浦安市国民健康保険特別会計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v>
      </c>
    </row>
    <row r="33" spans="1:16" x14ac:dyDescent="0.15">
      <c r="A33" s="166" t="str">
        <f>IF(連結実質赤字比率に係る赤字・黒字の構成分析!C$37="",NA(),連結実質赤字比率に係る赤字・黒字の構成分析!C$37)</f>
        <v>浦安市介護保険特別会計（介護サービス事業勘定）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0.13</v>
      </c>
    </row>
    <row r="34" spans="1:16" x14ac:dyDescent="0.15">
      <c r="A34" s="166" t="str">
        <f>IF(連結実質赤字比率に係る赤字・黒字の構成分析!C$36="",NA(),連結実質赤字比率に係る赤字・黒字の構成分析!C$36)</f>
        <v>浦安市墓地公園事業特別会計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0.15</v>
      </c>
    </row>
    <row r="35" spans="1:16" x14ac:dyDescent="0.15">
      <c r="A35" s="166" t="str">
        <f>IF(連結実質赤字比率に係る赤字・黒字の構成分析!C$35="",NA(),連結実質赤字比率に係る赤字・黒字の構成分析!C$35)</f>
        <v>浦安市介護保険特別会計（保険事業勘定）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0.56000000000000005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0.52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0.28999999999999998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0.28000000000000003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0.49</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4.1100000000000003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3.54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2151</v>
      </c>
      <c r="E42" s="167"/>
      <c r="F42" s="167"/>
      <c r="G42" s="167">
        <f>'実質公債費比率（分子）の構造'!L$52</f>
        <v>2042</v>
      </c>
      <c r="H42" s="167"/>
      <c r="I42" s="167"/>
      <c r="J42" s="167">
        <f>'実質公債費比率（分子）の構造'!M$52</f>
        <v>1894</v>
      </c>
      <c r="K42" s="167"/>
      <c r="L42" s="167"/>
      <c r="M42" s="167">
        <f>'実質公債費比率（分子）の構造'!N$52</f>
        <v>1758</v>
      </c>
      <c r="N42" s="167"/>
      <c r="O42" s="167"/>
      <c r="P42" s="167">
        <f>'実質公債費比率（分子）の構造'!O$52</f>
        <v>1624</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1705</v>
      </c>
      <c r="C44" s="167"/>
      <c r="D44" s="167"/>
      <c r="E44" s="167">
        <f>'実質公債費比率（分子）の構造'!L$50</f>
        <v>1000</v>
      </c>
      <c r="F44" s="167"/>
      <c r="G44" s="167"/>
      <c r="H44" s="167">
        <f>'実質公債費比率（分子）の構造'!M$50</f>
        <v>1708</v>
      </c>
      <c r="I44" s="167"/>
      <c r="J44" s="167"/>
      <c r="K44" s="167">
        <f>'実質公債費比率（分子）の構造'!N$50</f>
        <v>1245</v>
      </c>
      <c r="L44" s="167"/>
      <c r="M44" s="167"/>
      <c r="N44" s="167">
        <f>'実質公債費比率（分子）の構造'!O$50</f>
        <v>1351</v>
      </c>
      <c r="O44" s="167"/>
      <c r="P44" s="167"/>
    </row>
    <row r="45" spans="1:16" x14ac:dyDescent="0.15">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553</v>
      </c>
      <c r="C46" s="167"/>
      <c r="D46" s="167"/>
      <c r="E46" s="167">
        <f>'実質公債費比率（分子）の構造'!L$48</f>
        <v>598</v>
      </c>
      <c r="F46" s="167"/>
      <c r="G46" s="167"/>
      <c r="H46" s="167">
        <f>'実質公債費比率（分子）の構造'!M$48</f>
        <v>460</v>
      </c>
      <c r="I46" s="167"/>
      <c r="J46" s="167"/>
      <c r="K46" s="167">
        <f>'実質公債費比率（分子）の構造'!N$48</f>
        <v>67</v>
      </c>
      <c r="L46" s="167"/>
      <c r="M46" s="167"/>
      <c r="N46" s="167">
        <f>'実質公債費比率（分子）の構造'!O$48</f>
        <v>85</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3557</v>
      </c>
      <c r="C49" s="167"/>
      <c r="D49" s="167"/>
      <c r="E49" s="167">
        <f>'実質公債費比率（分子）の構造'!L$45</f>
        <v>3515</v>
      </c>
      <c r="F49" s="167"/>
      <c r="G49" s="167"/>
      <c r="H49" s="167">
        <f>'実質公債費比率（分子）の構造'!M$45</f>
        <v>3678</v>
      </c>
      <c r="I49" s="167"/>
      <c r="J49" s="167"/>
      <c r="K49" s="167">
        <f>'実質公債費比率（分子）の構造'!N$45</f>
        <v>3691</v>
      </c>
      <c r="L49" s="167"/>
      <c r="M49" s="167"/>
      <c r="N49" s="167">
        <f>'実質公債費比率（分子）の構造'!O$45</f>
        <v>3782</v>
      </c>
      <c r="O49" s="167"/>
      <c r="P49" s="167"/>
    </row>
    <row r="50" spans="1:16" x14ac:dyDescent="0.15">
      <c r="A50" s="167" t="s">
        <v>70</v>
      </c>
      <c r="B50" s="167" t="e">
        <f>NA()</f>
        <v>#N/A</v>
      </c>
      <c r="C50" s="167">
        <f>IF(ISNUMBER('実質公債費比率（分子）の構造'!K$53),'実質公債費比率（分子）の構造'!K$53,NA())</f>
        <v>3664</v>
      </c>
      <c r="D50" s="167" t="e">
        <f>NA()</f>
        <v>#N/A</v>
      </c>
      <c r="E50" s="167" t="e">
        <f>NA()</f>
        <v>#N/A</v>
      </c>
      <c r="F50" s="167">
        <f>IF(ISNUMBER('実質公債費比率（分子）の構造'!L$53),'実質公債費比率（分子）の構造'!L$53,NA())</f>
        <v>3071</v>
      </c>
      <c r="G50" s="167" t="e">
        <f>NA()</f>
        <v>#N/A</v>
      </c>
      <c r="H50" s="167" t="e">
        <f>NA()</f>
        <v>#N/A</v>
      </c>
      <c r="I50" s="167">
        <f>IF(ISNUMBER('実質公債費比率（分子）の構造'!M$53),'実質公債費比率（分子）の構造'!M$53,NA())</f>
        <v>3952</v>
      </c>
      <c r="J50" s="167" t="e">
        <f>NA()</f>
        <v>#N/A</v>
      </c>
      <c r="K50" s="167" t="e">
        <f>NA()</f>
        <v>#N/A</v>
      </c>
      <c r="L50" s="167">
        <f>IF(ISNUMBER('実質公債費比率（分子）の構造'!N$53),'実質公債費比率（分子）の構造'!N$53,NA())</f>
        <v>3245</v>
      </c>
      <c r="M50" s="167" t="e">
        <f>NA()</f>
        <v>#N/A</v>
      </c>
      <c r="N50" s="167" t="e">
        <f>NA()</f>
        <v>#N/A</v>
      </c>
      <c r="O50" s="167">
        <f>IF(ISNUMBER('実質公債費比率（分子）の構造'!O$53),'実質公債費比率（分子）の構造'!O$53,NA())</f>
        <v>3594</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16441</v>
      </c>
      <c r="E56" s="166"/>
      <c r="F56" s="166"/>
      <c r="G56" s="166">
        <f>'将来負担比率（分子）の構造'!J$52</f>
        <v>15851</v>
      </c>
      <c r="H56" s="166"/>
      <c r="I56" s="166"/>
      <c r="J56" s="166">
        <f>'将来負担比率（分子）の構造'!K$52</f>
        <v>13478</v>
      </c>
      <c r="K56" s="166"/>
      <c r="L56" s="166"/>
      <c r="M56" s="166">
        <f>'将来負担比率（分子）の構造'!L$52</f>
        <v>13539</v>
      </c>
      <c r="N56" s="166"/>
      <c r="O56" s="166"/>
      <c r="P56" s="166">
        <f>'将来負担比率（分子）の構造'!M$52</f>
        <v>12164</v>
      </c>
    </row>
    <row r="57" spans="1:16" x14ac:dyDescent="0.15">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f>'将来負担比率（分子）の構造'!L$51</f>
        <v>3674</v>
      </c>
      <c r="N57" s="166"/>
      <c r="O57" s="166"/>
      <c r="P57" s="166" t="str">
        <f>'将来負担比率（分子）の構造'!M$51</f>
        <v>-</v>
      </c>
    </row>
    <row r="58" spans="1:16" x14ac:dyDescent="0.15">
      <c r="A58" s="166" t="s">
        <v>40</v>
      </c>
      <c r="B58" s="166"/>
      <c r="C58" s="166"/>
      <c r="D58" s="166">
        <f>'将来負担比率（分子）の構造'!I$50</f>
        <v>19917</v>
      </c>
      <c r="E58" s="166"/>
      <c r="F58" s="166"/>
      <c r="G58" s="166">
        <f>'将来負担比率（分子）の構造'!J$50</f>
        <v>18798</v>
      </c>
      <c r="H58" s="166"/>
      <c r="I58" s="166"/>
      <c r="J58" s="166">
        <f>'将来負担比率（分子）の構造'!K$50</f>
        <v>13945</v>
      </c>
      <c r="K58" s="166"/>
      <c r="L58" s="166"/>
      <c r="M58" s="166">
        <f>'将来負担比率（分子）の構造'!L$50</f>
        <v>13685</v>
      </c>
      <c r="N58" s="166"/>
      <c r="O58" s="166"/>
      <c r="P58" s="166">
        <f>'将来負担比率（分子）の構造'!M$50</f>
        <v>14658</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7780</v>
      </c>
      <c r="C62" s="166"/>
      <c r="D62" s="166"/>
      <c r="E62" s="166">
        <f>'将来負担比率（分子）の構造'!J$45</f>
        <v>8561</v>
      </c>
      <c r="F62" s="166"/>
      <c r="G62" s="166"/>
      <c r="H62" s="166">
        <f>'将来負担比率（分子）の構造'!K$45</f>
        <v>8800</v>
      </c>
      <c r="I62" s="166"/>
      <c r="J62" s="166"/>
      <c r="K62" s="166">
        <f>'将来負担比率（分子）の構造'!L$45</f>
        <v>8759</v>
      </c>
      <c r="L62" s="166"/>
      <c r="M62" s="166"/>
      <c r="N62" s="166">
        <f>'将来負担比率（分子）の構造'!M$45</f>
        <v>9072</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4496</v>
      </c>
      <c r="C64" s="166"/>
      <c r="D64" s="166"/>
      <c r="E64" s="166">
        <f>'将来負担比率（分子）の構造'!J$43</f>
        <v>4220</v>
      </c>
      <c r="F64" s="166"/>
      <c r="G64" s="166"/>
      <c r="H64" s="166">
        <f>'将来負担比率（分子）の構造'!K$43</f>
        <v>3627</v>
      </c>
      <c r="I64" s="166"/>
      <c r="J64" s="166"/>
      <c r="K64" s="166">
        <f>'将来負担比率（分子）の構造'!L$43</f>
        <v>2678</v>
      </c>
      <c r="L64" s="166"/>
      <c r="M64" s="166"/>
      <c r="N64" s="166">
        <f>'将来負担比率（分子）の構造'!M$43</f>
        <v>1537</v>
      </c>
      <c r="O64" s="166"/>
      <c r="P64" s="166"/>
    </row>
    <row r="65" spans="1:16" x14ac:dyDescent="0.15">
      <c r="A65" s="166" t="s">
        <v>31</v>
      </c>
      <c r="B65" s="166">
        <f>'将来負担比率（分子）の構造'!I$42</f>
        <v>2776</v>
      </c>
      <c r="C65" s="166"/>
      <c r="D65" s="166"/>
      <c r="E65" s="166">
        <f>'将来負担比率（分子）の構造'!J$42</f>
        <v>2310</v>
      </c>
      <c r="F65" s="166"/>
      <c r="G65" s="166"/>
      <c r="H65" s="166">
        <f>'将来負担比率（分子）の構造'!K$42</f>
        <v>1872</v>
      </c>
      <c r="I65" s="166"/>
      <c r="J65" s="166"/>
      <c r="K65" s="166">
        <f>'将来負担比率（分子）の構造'!L$42</f>
        <v>1418</v>
      </c>
      <c r="L65" s="166"/>
      <c r="M65" s="166"/>
      <c r="N65" s="166">
        <f>'将来負担比率（分子）の構造'!M$42</f>
        <v>1105</v>
      </c>
      <c r="O65" s="166"/>
      <c r="P65" s="166"/>
    </row>
    <row r="66" spans="1:16" x14ac:dyDescent="0.15">
      <c r="A66" s="166" t="s">
        <v>30</v>
      </c>
      <c r="B66" s="166">
        <f>'将来負担比率（分子）の構造'!I$41</f>
        <v>23310</v>
      </c>
      <c r="C66" s="166"/>
      <c r="D66" s="166"/>
      <c r="E66" s="166">
        <f>'将来負担比率（分子）の構造'!J$41</f>
        <v>26388</v>
      </c>
      <c r="F66" s="166"/>
      <c r="G66" s="166"/>
      <c r="H66" s="166">
        <f>'将来負担比率（分子）の構造'!K$41</f>
        <v>27672</v>
      </c>
      <c r="I66" s="166"/>
      <c r="J66" s="166"/>
      <c r="K66" s="166">
        <f>'将来負担比率（分子）の構造'!L$41</f>
        <v>35505</v>
      </c>
      <c r="L66" s="166"/>
      <c r="M66" s="166"/>
      <c r="N66" s="166">
        <f>'将来負担比率（分子）の構造'!M$41</f>
        <v>30916</v>
      </c>
      <c r="O66" s="166"/>
      <c r="P66" s="166"/>
    </row>
    <row r="67" spans="1:16" x14ac:dyDescent="0.15">
      <c r="A67" s="166" t="s">
        <v>74</v>
      </c>
      <c r="B67" s="166" t="e">
        <f>NA()</f>
        <v>#N/A</v>
      </c>
      <c r="C67" s="166">
        <f>IF(ISNUMBER('将来負担比率（分子）の構造'!I$53), IF('将来負担比率（分子）の構造'!I$53 &lt; 0, 0, '将来負担比率（分子）の構造'!I$53), NA())</f>
        <v>2003</v>
      </c>
      <c r="D67" s="166" t="e">
        <f>NA()</f>
        <v>#N/A</v>
      </c>
      <c r="E67" s="166" t="e">
        <f>NA()</f>
        <v>#N/A</v>
      </c>
      <c r="F67" s="166">
        <f>IF(ISNUMBER('将来負担比率（分子）の構造'!J$53), IF('将来負担比率（分子）の構造'!J$53 &lt; 0, 0, '将来負担比率（分子）の構造'!J$53), NA())</f>
        <v>6831</v>
      </c>
      <c r="G67" s="166" t="e">
        <f>NA()</f>
        <v>#N/A</v>
      </c>
      <c r="H67" s="166" t="e">
        <f>NA()</f>
        <v>#N/A</v>
      </c>
      <c r="I67" s="166">
        <f>IF(ISNUMBER('将来負担比率（分子）の構造'!K$53), IF('将来負担比率（分子）の構造'!K$53 &lt; 0, 0, '将来負担比率（分子）の構造'!K$53), NA())</f>
        <v>14548</v>
      </c>
      <c r="J67" s="166" t="e">
        <f>NA()</f>
        <v>#N/A</v>
      </c>
      <c r="K67" s="166" t="e">
        <f>NA()</f>
        <v>#N/A</v>
      </c>
      <c r="L67" s="166">
        <f>IF(ISNUMBER('将来負担比率（分子）の構造'!L$53), IF('将来負担比率（分子）の構造'!L$53 &lt; 0, 0, '将来負担比率（分子）の構造'!L$53), NA())</f>
        <v>17462</v>
      </c>
      <c r="M67" s="166" t="e">
        <f>NA()</f>
        <v>#N/A</v>
      </c>
      <c r="N67" s="166" t="e">
        <f>NA()</f>
        <v>#N/A</v>
      </c>
      <c r="O67" s="166">
        <f>IF(ISNUMBER('将来負担比率（分子）の構造'!M$53), IF('将来負担比率（分子）の構造'!M$53 &lt; 0, 0, '将来負担比率（分子）の構造'!M$53), NA())</f>
        <v>15807</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8238</v>
      </c>
      <c r="C72" s="170">
        <f>基金残高に係る経年分析!G55</f>
        <v>7618</v>
      </c>
      <c r="D72" s="170">
        <f>基金残高に係る経年分析!H55</f>
        <v>8600</v>
      </c>
    </row>
    <row r="73" spans="1:16" x14ac:dyDescent="0.15">
      <c r="A73" s="169" t="s">
        <v>77</v>
      </c>
      <c r="B73" s="170">
        <f>基金残高に係る経年分析!F56</f>
        <v>5</v>
      </c>
      <c r="C73" s="170">
        <f>基金残高に係る経年分析!G56</f>
        <v>5</v>
      </c>
      <c r="D73" s="170">
        <f>基金残高に係る経年分析!H56</f>
        <v>5</v>
      </c>
    </row>
    <row r="74" spans="1:16" x14ac:dyDescent="0.15">
      <c r="A74" s="169" t="s">
        <v>78</v>
      </c>
      <c r="B74" s="170">
        <f>基金残高に係る経年分析!F57</f>
        <v>2791</v>
      </c>
      <c r="C74" s="170">
        <f>基金残高に係る経年分析!G57</f>
        <v>3043</v>
      </c>
      <c r="D74" s="170">
        <f>基金残高に係る経年分析!H57</f>
        <v>3106</v>
      </c>
    </row>
  </sheetData>
  <sheetProtection algorithmName="SHA-512" hashValue="9Q/4YSATFrhQ7o8lPfrGfNnJD+ZVtwS17y4P7L8EOGNfNxpj1W7BYANyVTU77Jb8Gwe8zxWGgKTSqUbXWR7i0w==" saltValue="0TKIaZ4nMtHtBYW//mGR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42818319</v>
      </c>
      <c r="S5" s="683"/>
      <c r="T5" s="683"/>
      <c r="U5" s="683"/>
      <c r="V5" s="683"/>
      <c r="W5" s="683"/>
      <c r="X5" s="683"/>
      <c r="Y5" s="711"/>
      <c r="Z5" s="724">
        <v>56.6</v>
      </c>
      <c r="AA5" s="724"/>
      <c r="AB5" s="724"/>
      <c r="AC5" s="724"/>
      <c r="AD5" s="725">
        <v>42818319</v>
      </c>
      <c r="AE5" s="725"/>
      <c r="AF5" s="725"/>
      <c r="AG5" s="725"/>
      <c r="AH5" s="725"/>
      <c r="AI5" s="725"/>
      <c r="AJ5" s="725"/>
      <c r="AK5" s="725"/>
      <c r="AL5" s="712">
        <v>86.4</v>
      </c>
      <c r="AM5" s="697"/>
      <c r="AN5" s="697"/>
      <c r="AO5" s="713"/>
      <c r="AP5" s="685" t="s">
        <v>228</v>
      </c>
      <c r="AQ5" s="686"/>
      <c r="AR5" s="686"/>
      <c r="AS5" s="686"/>
      <c r="AT5" s="686"/>
      <c r="AU5" s="686"/>
      <c r="AV5" s="686"/>
      <c r="AW5" s="686"/>
      <c r="AX5" s="686"/>
      <c r="AY5" s="686"/>
      <c r="AZ5" s="686"/>
      <c r="BA5" s="686"/>
      <c r="BB5" s="686"/>
      <c r="BC5" s="686"/>
      <c r="BD5" s="686"/>
      <c r="BE5" s="686"/>
      <c r="BF5" s="687"/>
      <c r="BG5" s="635">
        <v>42761253</v>
      </c>
      <c r="BH5" s="636"/>
      <c r="BI5" s="636"/>
      <c r="BJ5" s="636"/>
      <c r="BK5" s="636"/>
      <c r="BL5" s="636"/>
      <c r="BM5" s="636"/>
      <c r="BN5" s="637"/>
      <c r="BO5" s="661">
        <v>99.9</v>
      </c>
      <c r="BP5" s="661"/>
      <c r="BQ5" s="661"/>
      <c r="BR5" s="661"/>
      <c r="BS5" s="662">
        <v>118126</v>
      </c>
      <c r="BT5" s="662"/>
      <c r="BU5" s="662"/>
      <c r="BV5" s="662"/>
      <c r="BW5" s="662"/>
      <c r="BX5" s="662"/>
      <c r="BY5" s="662"/>
      <c r="BZ5" s="662"/>
      <c r="CA5" s="662"/>
      <c r="CB5" s="709"/>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32" t="s">
        <v>232</v>
      </c>
      <c r="C6" s="633"/>
      <c r="D6" s="633"/>
      <c r="E6" s="633"/>
      <c r="F6" s="633"/>
      <c r="G6" s="633"/>
      <c r="H6" s="633"/>
      <c r="I6" s="633"/>
      <c r="J6" s="633"/>
      <c r="K6" s="633"/>
      <c r="L6" s="633"/>
      <c r="M6" s="633"/>
      <c r="N6" s="633"/>
      <c r="O6" s="633"/>
      <c r="P6" s="633"/>
      <c r="Q6" s="634"/>
      <c r="R6" s="635">
        <v>281795</v>
      </c>
      <c r="S6" s="636"/>
      <c r="T6" s="636"/>
      <c r="U6" s="636"/>
      <c r="V6" s="636"/>
      <c r="W6" s="636"/>
      <c r="X6" s="636"/>
      <c r="Y6" s="637"/>
      <c r="Z6" s="661">
        <v>0.4</v>
      </c>
      <c r="AA6" s="661"/>
      <c r="AB6" s="661"/>
      <c r="AC6" s="661"/>
      <c r="AD6" s="662">
        <v>281795</v>
      </c>
      <c r="AE6" s="662"/>
      <c r="AF6" s="662"/>
      <c r="AG6" s="662"/>
      <c r="AH6" s="662"/>
      <c r="AI6" s="662"/>
      <c r="AJ6" s="662"/>
      <c r="AK6" s="662"/>
      <c r="AL6" s="638">
        <v>0.6</v>
      </c>
      <c r="AM6" s="639"/>
      <c r="AN6" s="639"/>
      <c r="AO6" s="663"/>
      <c r="AP6" s="632" t="s">
        <v>233</v>
      </c>
      <c r="AQ6" s="633"/>
      <c r="AR6" s="633"/>
      <c r="AS6" s="633"/>
      <c r="AT6" s="633"/>
      <c r="AU6" s="633"/>
      <c r="AV6" s="633"/>
      <c r="AW6" s="633"/>
      <c r="AX6" s="633"/>
      <c r="AY6" s="633"/>
      <c r="AZ6" s="633"/>
      <c r="BA6" s="633"/>
      <c r="BB6" s="633"/>
      <c r="BC6" s="633"/>
      <c r="BD6" s="633"/>
      <c r="BE6" s="633"/>
      <c r="BF6" s="634"/>
      <c r="BG6" s="635">
        <v>42761253</v>
      </c>
      <c r="BH6" s="636"/>
      <c r="BI6" s="636"/>
      <c r="BJ6" s="636"/>
      <c r="BK6" s="636"/>
      <c r="BL6" s="636"/>
      <c r="BM6" s="636"/>
      <c r="BN6" s="637"/>
      <c r="BO6" s="661">
        <v>99.9</v>
      </c>
      <c r="BP6" s="661"/>
      <c r="BQ6" s="661"/>
      <c r="BR6" s="661"/>
      <c r="BS6" s="662">
        <v>118126</v>
      </c>
      <c r="BT6" s="662"/>
      <c r="BU6" s="662"/>
      <c r="BV6" s="662"/>
      <c r="BW6" s="662"/>
      <c r="BX6" s="662"/>
      <c r="BY6" s="662"/>
      <c r="BZ6" s="662"/>
      <c r="CA6" s="662"/>
      <c r="CB6" s="709"/>
      <c r="CD6" s="685" t="s">
        <v>234</v>
      </c>
      <c r="CE6" s="686"/>
      <c r="CF6" s="686"/>
      <c r="CG6" s="686"/>
      <c r="CH6" s="686"/>
      <c r="CI6" s="686"/>
      <c r="CJ6" s="686"/>
      <c r="CK6" s="686"/>
      <c r="CL6" s="686"/>
      <c r="CM6" s="686"/>
      <c r="CN6" s="686"/>
      <c r="CO6" s="686"/>
      <c r="CP6" s="686"/>
      <c r="CQ6" s="687"/>
      <c r="CR6" s="635">
        <v>324159</v>
      </c>
      <c r="CS6" s="636"/>
      <c r="CT6" s="636"/>
      <c r="CU6" s="636"/>
      <c r="CV6" s="636"/>
      <c r="CW6" s="636"/>
      <c r="CX6" s="636"/>
      <c r="CY6" s="637"/>
      <c r="CZ6" s="712">
        <v>0.4</v>
      </c>
      <c r="DA6" s="697"/>
      <c r="DB6" s="697"/>
      <c r="DC6" s="714"/>
      <c r="DD6" s="641" t="s">
        <v>180</v>
      </c>
      <c r="DE6" s="636"/>
      <c r="DF6" s="636"/>
      <c r="DG6" s="636"/>
      <c r="DH6" s="636"/>
      <c r="DI6" s="636"/>
      <c r="DJ6" s="636"/>
      <c r="DK6" s="636"/>
      <c r="DL6" s="636"/>
      <c r="DM6" s="636"/>
      <c r="DN6" s="636"/>
      <c r="DO6" s="636"/>
      <c r="DP6" s="637"/>
      <c r="DQ6" s="641">
        <v>324159</v>
      </c>
      <c r="DR6" s="636"/>
      <c r="DS6" s="636"/>
      <c r="DT6" s="636"/>
      <c r="DU6" s="636"/>
      <c r="DV6" s="636"/>
      <c r="DW6" s="636"/>
      <c r="DX6" s="636"/>
      <c r="DY6" s="636"/>
      <c r="DZ6" s="636"/>
      <c r="EA6" s="636"/>
      <c r="EB6" s="636"/>
      <c r="EC6" s="671"/>
    </row>
    <row r="7" spans="2:143" ht="11.25" customHeight="1" x14ac:dyDescent="0.15">
      <c r="B7" s="632" t="s">
        <v>235</v>
      </c>
      <c r="C7" s="633"/>
      <c r="D7" s="633"/>
      <c r="E7" s="633"/>
      <c r="F7" s="633"/>
      <c r="G7" s="633"/>
      <c r="H7" s="633"/>
      <c r="I7" s="633"/>
      <c r="J7" s="633"/>
      <c r="K7" s="633"/>
      <c r="L7" s="633"/>
      <c r="M7" s="633"/>
      <c r="N7" s="633"/>
      <c r="O7" s="633"/>
      <c r="P7" s="633"/>
      <c r="Q7" s="634"/>
      <c r="R7" s="635">
        <v>27831</v>
      </c>
      <c r="S7" s="636"/>
      <c r="T7" s="636"/>
      <c r="U7" s="636"/>
      <c r="V7" s="636"/>
      <c r="W7" s="636"/>
      <c r="X7" s="636"/>
      <c r="Y7" s="637"/>
      <c r="Z7" s="661">
        <v>0</v>
      </c>
      <c r="AA7" s="661"/>
      <c r="AB7" s="661"/>
      <c r="AC7" s="661"/>
      <c r="AD7" s="662">
        <v>27831</v>
      </c>
      <c r="AE7" s="662"/>
      <c r="AF7" s="662"/>
      <c r="AG7" s="662"/>
      <c r="AH7" s="662"/>
      <c r="AI7" s="662"/>
      <c r="AJ7" s="662"/>
      <c r="AK7" s="662"/>
      <c r="AL7" s="638">
        <v>0.1</v>
      </c>
      <c r="AM7" s="639"/>
      <c r="AN7" s="639"/>
      <c r="AO7" s="663"/>
      <c r="AP7" s="632" t="s">
        <v>236</v>
      </c>
      <c r="AQ7" s="633"/>
      <c r="AR7" s="633"/>
      <c r="AS7" s="633"/>
      <c r="AT7" s="633"/>
      <c r="AU7" s="633"/>
      <c r="AV7" s="633"/>
      <c r="AW7" s="633"/>
      <c r="AX7" s="633"/>
      <c r="AY7" s="633"/>
      <c r="AZ7" s="633"/>
      <c r="BA7" s="633"/>
      <c r="BB7" s="633"/>
      <c r="BC7" s="633"/>
      <c r="BD7" s="633"/>
      <c r="BE7" s="633"/>
      <c r="BF7" s="634"/>
      <c r="BG7" s="635">
        <v>19002490</v>
      </c>
      <c r="BH7" s="636"/>
      <c r="BI7" s="636"/>
      <c r="BJ7" s="636"/>
      <c r="BK7" s="636"/>
      <c r="BL7" s="636"/>
      <c r="BM7" s="636"/>
      <c r="BN7" s="637"/>
      <c r="BO7" s="661">
        <v>44.4</v>
      </c>
      <c r="BP7" s="661"/>
      <c r="BQ7" s="661"/>
      <c r="BR7" s="661"/>
      <c r="BS7" s="662">
        <v>118126</v>
      </c>
      <c r="BT7" s="662"/>
      <c r="BU7" s="662"/>
      <c r="BV7" s="662"/>
      <c r="BW7" s="662"/>
      <c r="BX7" s="662"/>
      <c r="BY7" s="662"/>
      <c r="BZ7" s="662"/>
      <c r="CA7" s="662"/>
      <c r="CB7" s="709"/>
      <c r="CD7" s="632" t="s">
        <v>237</v>
      </c>
      <c r="CE7" s="633"/>
      <c r="CF7" s="633"/>
      <c r="CG7" s="633"/>
      <c r="CH7" s="633"/>
      <c r="CI7" s="633"/>
      <c r="CJ7" s="633"/>
      <c r="CK7" s="633"/>
      <c r="CL7" s="633"/>
      <c r="CM7" s="633"/>
      <c r="CN7" s="633"/>
      <c r="CO7" s="633"/>
      <c r="CP7" s="633"/>
      <c r="CQ7" s="634"/>
      <c r="CR7" s="635">
        <v>6102038</v>
      </c>
      <c r="CS7" s="636"/>
      <c r="CT7" s="636"/>
      <c r="CU7" s="636"/>
      <c r="CV7" s="636"/>
      <c r="CW7" s="636"/>
      <c r="CX7" s="636"/>
      <c r="CY7" s="637"/>
      <c r="CZ7" s="661">
        <v>8.3000000000000007</v>
      </c>
      <c r="DA7" s="661"/>
      <c r="DB7" s="661"/>
      <c r="DC7" s="661"/>
      <c r="DD7" s="641">
        <v>149490</v>
      </c>
      <c r="DE7" s="636"/>
      <c r="DF7" s="636"/>
      <c r="DG7" s="636"/>
      <c r="DH7" s="636"/>
      <c r="DI7" s="636"/>
      <c r="DJ7" s="636"/>
      <c r="DK7" s="636"/>
      <c r="DL7" s="636"/>
      <c r="DM7" s="636"/>
      <c r="DN7" s="636"/>
      <c r="DO7" s="636"/>
      <c r="DP7" s="637"/>
      <c r="DQ7" s="641">
        <v>5284346</v>
      </c>
      <c r="DR7" s="636"/>
      <c r="DS7" s="636"/>
      <c r="DT7" s="636"/>
      <c r="DU7" s="636"/>
      <c r="DV7" s="636"/>
      <c r="DW7" s="636"/>
      <c r="DX7" s="636"/>
      <c r="DY7" s="636"/>
      <c r="DZ7" s="636"/>
      <c r="EA7" s="636"/>
      <c r="EB7" s="636"/>
      <c r="EC7" s="671"/>
    </row>
    <row r="8" spans="2:143" ht="11.25" customHeight="1" x14ac:dyDescent="0.15">
      <c r="B8" s="632" t="s">
        <v>238</v>
      </c>
      <c r="C8" s="633"/>
      <c r="D8" s="633"/>
      <c r="E8" s="633"/>
      <c r="F8" s="633"/>
      <c r="G8" s="633"/>
      <c r="H8" s="633"/>
      <c r="I8" s="633"/>
      <c r="J8" s="633"/>
      <c r="K8" s="633"/>
      <c r="L8" s="633"/>
      <c r="M8" s="633"/>
      <c r="N8" s="633"/>
      <c r="O8" s="633"/>
      <c r="P8" s="633"/>
      <c r="Q8" s="634"/>
      <c r="R8" s="635">
        <v>288258</v>
      </c>
      <c r="S8" s="636"/>
      <c r="T8" s="636"/>
      <c r="U8" s="636"/>
      <c r="V8" s="636"/>
      <c r="W8" s="636"/>
      <c r="X8" s="636"/>
      <c r="Y8" s="637"/>
      <c r="Z8" s="661">
        <v>0.4</v>
      </c>
      <c r="AA8" s="661"/>
      <c r="AB8" s="661"/>
      <c r="AC8" s="661"/>
      <c r="AD8" s="662">
        <v>288258</v>
      </c>
      <c r="AE8" s="662"/>
      <c r="AF8" s="662"/>
      <c r="AG8" s="662"/>
      <c r="AH8" s="662"/>
      <c r="AI8" s="662"/>
      <c r="AJ8" s="662"/>
      <c r="AK8" s="662"/>
      <c r="AL8" s="638">
        <v>0.6</v>
      </c>
      <c r="AM8" s="639"/>
      <c r="AN8" s="639"/>
      <c r="AO8" s="663"/>
      <c r="AP8" s="632" t="s">
        <v>239</v>
      </c>
      <c r="AQ8" s="633"/>
      <c r="AR8" s="633"/>
      <c r="AS8" s="633"/>
      <c r="AT8" s="633"/>
      <c r="AU8" s="633"/>
      <c r="AV8" s="633"/>
      <c r="AW8" s="633"/>
      <c r="AX8" s="633"/>
      <c r="AY8" s="633"/>
      <c r="AZ8" s="633"/>
      <c r="BA8" s="633"/>
      <c r="BB8" s="633"/>
      <c r="BC8" s="633"/>
      <c r="BD8" s="633"/>
      <c r="BE8" s="633"/>
      <c r="BF8" s="634"/>
      <c r="BG8" s="635">
        <v>336319</v>
      </c>
      <c r="BH8" s="636"/>
      <c r="BI8" s="636"/>
      <c r="BJ8" s="636"/>
      <c r="BK8" s="636"/>
      <c r="BL8" s="636"/>
      <c r="BM8" s="636"/>
      <c r="BN8" s="637"/>
      <c r="BO8" s="661">
        <v>0.8</v>
      </c>
      <c r="BP8" s="661"/>
      <c r="BQ8" s="661"/>
      <c r="BR8" s="661"/>
      <c r="BS8" s="662" t="s">
        <v>129</v>
      </c>
      <c r="BT8" s="662"/>
      <c r="BU8" s="662"/>
      <c r="BV8" s="662"/>
      <c r="BW8" s="662"/>
      <c r="BX8" s="662"/>
      <c r="BY8" s="662"/>
      <c r="BZ8" s="662"/>
      <c r="CA8" s="662"/>
      <c r="CB8" s="709"/>
      <c r="CD8" s="632" t="s">
        <v>240</v>
      </c>
      <c r="CE8" s="633"/>
      <c r="CF8" s="633"/>
      <c r="CG8" s="633"/>
      <c r="CH8" s="633"/>
      <c r="CI8" s="633"/>
      <c r="CJ8" s="633"/>
      <c r="CK8" s="633"/>
      <c r="CL8" s="633"/>
      <c r="CM8" s="633"/>
      <c r="CN8" s="633"/>
      <c r="CO8" s="633"/>
      <c r="CP8" s="633"/>
      <c r="CQ8" s="634"/>
      <c r="CR8" s="635">
        <v>30521357</v>
      </c>
      <c r="CS8" s="636"/>
      <c r="CT8" s="636"/>
      <c r="CU8" s="636"/>
      <c r="CV8" s="636"/>
      <c r="CW8" s="636"/>
      <c r="CX8" s="636"/>
      <c r="CY8" s="637"/>
      <c r="CZ8" s="661">
        <v>41.6</v>
      </c>
      <c r="DA8" s="661"/>
      <c r="DB8" s="661"/>
      <c r="DC8" s="661"/>
      <c r="DD8" s="641">
        <v>733313</v>
      </c>
      <c r="DE8" s="636"/>
      <c r="DF8" s="636"/>
      <c r="DG8" s="636"/>
      <c r="DH8" s="636"/>
      <c r="DI8" s="636"/>
      <c r="DJ8" s="636"/>
      <c r="DK8" s="636"/>
      <c r="DL8" s="636"/>
      <c r="DM8" s="636"/>
      <c r="DN8" s="636"/>
      <c r="DO8" s="636"/>
      <c r="DP8" s="637"/>
      <c r="DQ8" s="641">
        <v>15696309</v>
      </c>
      <c r="DR8" s="636"/>
      <c r="DS8" s="636"/>
      <c r="DT8" s="636"/>
      <c r="DU8" s="636"/>
      <c r="DV8" s="636"/>
      <c r="DW8" s="636"/>
      <c r="DX8" s="636"/>
      <c r="DY8" s="636"/>
      <c r="DZ8" s="636"/>
      <c r="EA8" s="636"/>
      <c r="EB8" s="636"/>
      <c r="EC8" s="671"/>
    </row>
    <row r="9" spans="2:143" ht="11.25" customHeight="1" x14ac:dyDescent="0.15">
      <c r="B9" s="632" t="s">
        <v>241</v>
      </c>
      <c r="C9" s="633"/>
      <c r="D9" s="633"/>
      <c r="E9" s="633"/>
      <c r="F9" s="633"/>
      <c r="G9" s="633"/>
      <c r="H9" s="633"/>
      <c r="I9" s="633"/>
      <c r="J9" s="633"/>
      <c r="K9" s="633"/>
      <c r="L9" s="633"/>
      <c r="M9" s="633"/>
      <c r="N9" s="633"/>
      <c r="O9" s="633"/>
      <c r="P9" s="633"/>
      <c r="Q9" s="634"/>
      <c r="R9" s="635">
        <v>364277</v>
      </c>
      <c r="S9" s="636"/>
      <c r="T9" s="636"/>
      <c r="U9" s="636"/>
      <c r="V9" s="636"/>
      <c r="W9" s="636"/>
      <c r="X9" s="636"/>
      <c r="Y9" s="637"/>
      <c r="Z9" s="661">
        <v>0.5</v>
      </c>
      <c r="AA9" s="661"/>
      <c r="AB9" s="661"/>
      <c r="AC9" s="661"/>
      <c r="AD9" s="662">
        <v>364277</v>
      </c>
      <c r="AE9" s="662"/>
      <c r="AF9" s="662"/>
      <c r="AG9" s="662"/>
      <c r="AH9" s="662"/>
      <c r="AI9" s="662"/>
      <c r="AJ9" s="662"/>
      <c r="AK9" s="662"/>
      <c r="AL9" s="638">
        <v>0.7</v>
      </c>
      <c r="AM9" s="639"/>
      <c r="AN9" s="639"/>
      <c r="AO9" s="663"/>
      <c r="AP9" s="632" t="s">
        <v>242</v>
      </c>
      <c r="AQ9" s="633"/>
      <c r="AR9" s="633"/>
      <c r="AS9" s="633"/>
      <c r="AT9" s="633"/>
      <c r="AU9" s="633"/>
      <c r="AV9" s="633"/>
      <c r="AW9" s="633"/>
      <c r="AX9" s="633"/>
      <c r="AY9" s="633"/>
      <c r="AZ9" s="633"/>
      <c r="BA9" s="633"/>
      <c r="BB9" s="633"/>
      <c r="BC9" s="633"/>
      <c r="BD9" s="633"/>
      <c r="BE9" s="633"/>
      <c r="BF9" s="634"/>
      <c r="BG9" s="635">
        <v>16735715</v>
      </c>
      <c r="BH9" s="636"/>
      <c r="BI9" s="636"/>
      <c r="BJ9" s="636"/>
      <c r="BK9" s="636"/>
      <c r="BL9" s="636"/>
      <c r="BM9" s="636"/>
      <c r="BN9" s="637"/>
      <c r="BO9" s="661">
        <v>39.1</v>
      </c>
      <c r="BP9" s="661"/>
      <c r="BQ9" s="661"/>
      <c r="BR9" s="661"/>
      <c r="BS9" s="662" t="s">
        <v>243</v>
      </c>
      <c r="BT9" s="662"/>
      <c r="BU9" s="662"/>
      <c r="BV9" s="662"/>
      <c r="BW9" s="662"/>
      <c r="BX9" s="662"/>
      <c r="BY9" s="662"/>
      <c r="BZ9" s="662"/>
      <c r="CA9" s="662"/>
      <c r="CB9" s="709"/>
      <c r="CD9" s="632" t="s">
        <v>244</v>
      </c>
      <c r="CE9" s="633"/>
      <c r="CF9" s="633"/>
      <c r="CG9" s="633"/>
      <c r="CH9" s="633"/>
      <c r="CI9" s="633"/>
      <c r="CJ9" s="633"/>
      <c r="CK9" s="633"/>
      <c r="CL9" s="633"/>
      <c r="CM9" s="633"/>
      <c r="CN9" s="633"/>
      <c r="CO9" s="633"/>
      <c r="CP9" s="633"/>
      <c r="CQ9" s="634"/>
      <c r="CR9" s="635">
        <v>6804806</v>
      </c>
      <c r="CS9" s="636"/>
      <c r="CT9" s="636"/>
      <c r="CU9" s="636"/>
      <c r="CV9" s="636"/>
      <c r="CW9" s="636"/>
      <c r="CX9" s="636"/>
      <c r="CY9" s="637"/>
      <c r="CZ9" s="661">
        <v>9.3000000000000007</v>
      </c>
      <c r="DA9" s="661"/>
      <c r="DB9" s="661"/>
      <c r="DC9" s="661"/>
      <c r="DD9" s="641">
        <v>149646</v>
      </c>
      <c r="DE9" s="636"/>
      <c r="DF9" s="636"/>
      <c r="DG9" s="636"/>
      <c r="DH9" s="636"/>
      <c r="DI9" s="636"/>
      <c r="DJ9" s="636"/>
      <c r="DK9" s="636"/>
      <c r="DL9" s="636"/>
      <c r="DM9" s="636"/>
      <c r="DN9" s="636"/>
      <c r="DO9" s="636"/>
      <c r="DP9" s="637"/>
      <c r="DQ9" s="641">
        <v>4203471</v>
      </c>
      <c r="DR9" s="636"/>
      <c r="DS9" s="636"/>
      <c r="DT9" s="636"/>
      <c r="DU9" s="636"/>
      <c r="DV9" s="636"/>
      <c r="DW9" s="636"/>
      <c r="DX9" s="636"/>
      <c r="DY9" s="636"/>
      <c r="DZ9" s="636"/>
      <c r="EA9" s="636"/>
      <c r="EB9" s="636"/>
      <c r="EC9" s="671"/>
    </row>
    <row r="10" spans="2:143" ht="11.25" customHeight="1" x14ac:dyDescent="0.15">
      <c r="B10" s="632" t="s">
        <v>245</v>
      </c>
      <c r="C10" s="633"/>
      <c r="D10" s="633"/>
      <c r="E10" s="633"/>
      <c r="F10" s="633"/>
      <c r="G10" s="633"/>
      <c r="H10" s="633"/>
      <c r="I10" s="633"/>
      <c r="J10" s="633"/>
      <c r="K10" s="633"/>
      <c r="L10" s="633"/>
      <c r="M10" s="633"/>
      <c r="N10" s="633"/>
      <c r="O10" s="633"/>
      <c r="P10" s="633"/>
      <c r="Q10" s="634"/>
      <c r="R10" s="635" t="s">
        <v>180</v>
      </c>
      <c r="S10" s="636"/>
      <c r="T10" s="636"/>
      <c r="U10" s="636"/>
      <c r="V10" s="636"/>
      <c r="W10" s="636"/>
      <c r="X10" s="636"/>
      <c r="Y10" s="637"/>
      <c r="Z10" s="661" t="s">
        <v>180</v>
      </c>
      <c r="AA10" s="661"/>
      <c r="AB10" s="661"/>
      <c r="AC10" s="661"/>
      <c r="AD10" s="662" t="s">
        <v>180</v>
      </c>
      <c r="AE10" s="662"/>
      <c r="AF10" s="662"/>
      <c r="AG10" s="662"/>
      <c r="AH10" s="662"/>
      <c r="AI10" s="662"/>
      <c r="AJ10" s="662"/>
      <c r="AK10" s="662"/>
      <c r="AL10" s="638" t="s">
        <v>180</v>
      </c>
      <c r="AM10" s="639"/>
      <c r="AN10" s="639"/>
      <c r="AO10" s="663"/>
      <c r="AP10" s="632" t="s">
        <v>246</v>
      </c>
      <c r="AQ10" s="633"/>
      <c r="AR10" s="633"/>
      <c r="AS10" s="633"/>
      <c r="AT10" s="633"/>
      <c r="AU10" s="633"/>
      <c r="AV10" s="633"/>
      <c r="AW10" s="633"/>
      <c r="AX10" s="633"/>
      <c r="AY10" s="633"/>
      <c r="AZ10" s="633"/>
      <c r="BA10" s="633"/>
      <c r="BB10" s="633"/>
      <c r="BC10" s="633"/>
      <c r="BD10" s="633"/>
      <c r="BE10" s="633"/>
      <c r="BF10" s="634"/>
      <c r="BG10" s="635">
        <v>505606</v>
      </c>
      <c r="BH10" s="636"/>
      <c r="BI10" s="636"/>
      <c r="BJ10" s="636"/>
      <c r="BK10" s="636"/>
      <c r="BL10" s="636"/>
      <c r="BM10" s="636"/>
      <c r="BN10" s="637"/>
      <c r="BO10" s="661">
        <v>1.2</v>
      </c>
      <c r="BP10" s="661"/>
      <c r="BQ10" s="661"/>
      <c r="BR10" s="661"/>
      <c r="BS10" s="662" t="s">
        <v>243</v>
      </c>
      <c r="BT10" s="662"/>
      <c r="BU10" s="662"/>
      <c r="BV10" s="662"/>
      <c r="BW10" s="662"/>
      <c r="BX10" s="662"/>
      <c r="BY10" s="662"/>
      <c r="BZ10" s="662"/>
      <c r="CA10" s="662"/>
      <c r="CB10" s="709"/>
      <c r="CD10" s="632" t="s">
        <v>247</v>
      </c>
      <c r="CE10" s="633"/>
      <c r="CF10" s="633"/>
      <c r="CG10" s="633"/>
      <c r="CH10" s="633"/>
      <c r="CI10" s="633"/>
      <c r="CJ10" s="633"/>
      <c r="CK10" s="633"/>
      <c r="CL10" s="633"/>
      <c r="CM10" s="633"/>
      <c r="CN10" s="633"/>
      <c r="CO10" s="633"/>
      <c r="CP10" s="633"/>
      <c r="CQ10" s="634"/>
      <c r="CR10" s="635">
        <v>10080</v>
      </c>
      <c r="CS10" s="636"/>
      <c r="CT10" s="636"/>
      <c r="CU10" s="636"/>
      <c r="CV10" s="636"/>
      <c r="CW10" s="636"/>
      <c r="CX10" s="636"/>
      <c r="CY10" s="637"/>
      <c r="CZ10" s="661">
        <v>0</v>
      </c>
      <c r="DA10" s="661"/>
      <c r="DB10" s="661"/>
      <c r="DC10" s="661"/>
      <c r="DD10" s="641" t="s">
        <v>180</v>
      </c>
      <c r="DE10" s="636"/>
      <c r="DF10" s="636"/>
      <c r="DG10" s="636"/>
      <c r="DH10" s="636"/>
      <c r="DI10" s="636"/>
      <c r="DJ10" s="636"/>
      <c r="DK10" s="636"/>
      <c r="DL10" s="636"/>
      <c r="DM10" s="636"/>
      <c r="DN10" s="636"/>
      <c r="DO10" s="636"/>
      <c r="DP10" s="637"/>
      <c r="DQ10" s="641">
        <v>10080</v>
      </c>
      <c r="DR10" s="636"/>
      <c r="DS10" s="636"/>
      <c r="DT10" s="636"/>
      <c r="DU10" s="636"/>
      <c r="DV10" s="636"/>
      <c r="DW10" s="636"/>
      <c r="DX10" s="636"/>
      <c r="DY10" s="636"/>
      <c r="DZ10" s="636"/>
      <c r="EA10" s="636"/>
      <c r="EB10" s="636"/>
      <c r="EC10" s="671"/>
    </row>
    <row r="11" spans="2:143" ht="11.25" customHeight="1" x14ac:dyDescent="0.15">
      <c r="B11" s="632" t="s">
        <v>248</v>
      </c>
      <c r="C11" s="633"/>
      <c r="D11" s="633"/>
      <c r="E11" s="633"/>
      <c r="F11" s="633"/>
      <c r="G11" s="633"/>
      <c r="H11" s="633"/>
      <c r="I11" s="633"/>
      <c r="J11" s="633"/>
      <c r="K11" s="633"/>
      <c r="L11" s="633"/>
      <c r="M11" s="633"/>
      <c r="N11" s="633"/>
      <c r="O11" s="633"/>
      <c r="P11" s="633"/>
      <c r="Q11" s="634"/>
      <c r="R11" s="635">
        <v>4295873</v>
      </c>
      <c r="S11" s="636"/>
      <c r="T11" s="636"/>
      <c r="U11" s="636"/>
      <c r="V11" s="636"/>
      <c r="W11" s="636"/>
      <c r="X11" s="636"/>
      <c r="Y11" s="637"/>
      <c r="Z11" s="638">
        <v>5.7</v>
      </c>
      <c r="AA11" s="639"/>
      <c r="AB11" s="639"/>
      <c r="AC11" s="640"/>
      <c r="AD11" s="641">
        <v>4295873</v>
      </c>
      <c r="AE11" s="636"/>
      <c r="AF11" s="636"/>
      <c r="AG11" s="636"/>
      <c r="AH11" s="636"/>
      <c r="AI11" s="636"/>
      <c r="AJ11" s="636"/>
      <c r="AK11" s="637"/>
      <c r="AL11" s="638">
        <v>8.6999999999999993</v>
      </c>
      <c r="AM11" s="639"/>
      <c r="AN11" s="639"/>
      <c r="AO11" s="663"/>
      <c r="AP11" s="632" t="s">
        <v>249</v>
      </c>
      <c r="AQ11" s="633"/>
      <c r="AR11" s="633"/>
      <c r="AS11" s="633"/>
      <c r="AT11" s="633"/>
      <c r="AU11" s="633"/>
      <c r="AV11" s="633"/>
      <c r="AW11" s="633"/>
      <c r="AX11" s="633"/>
      <c r="AY11" s="633"/>
      <c r="AZ11" s="633"/>
      <c r="BA11" s="633"/>
      <c r="BB11" s="633"/>
      <c r="BC11" s="633"/>
      <c r="BD11" s="633"/>
      <c r="BE11" s="633"/>
      <c r="BF11" s="634"/>
      <c r="BG11" s="635">
        <v>1424850</v>
      </c>
      <c r="BH11" s="636"/>
      <c r="BI11" s="636"/>
      <c r="BJ11" s="636"/>
      <c r="BK11" s="636"/>
      <c r="BL11" s="636"/>
      <c r="BM11" s="636"/>
      <c r="BN11" s="637"/>
      <c r="BO11" s="661">
        <v>3.3</v>
      </c>
      <c r="BP11" s="661"/>
      <c r="BQ11" s="661"/>
      <c r="BR11" s="661"/>
      <c r="BS11" s="662">
        <v>118126</v>
      </c>
      <c r="BT11" s="662"/>
      <c r="BU11" s="662"/>
      <c r="BV11" s="662"/>
      <c r="BW11" s="662"/>
      <c r="BX11" s="662"/>
      <c r="BY11" s="662"/>
      <c r="BZ11" s="662"/>
      <c r="CA11" s="662"/>
      <c r="CB11" s="709"/>
      <c r="CD11" s="632" t="s">
        <v>250</v>
      </c>
      <c r="CE11" s="633"/>
      <c r="CF11" s="633"/>
      <c r="CG11" s="633"/>
      <c r="CH11" s="633"/>
      <c r="CI11" s="633"/>
      <c r="CJ11" s="633"/>
      <c r="CK11" s="633"/>
      <c r="CL11" s="633"/>
      <c r="CM11" s="633"/>
      <c r="CN11" s="633"/>
      <c r="CO11" s="633"/>
      <c r="CP11" s="633"/>
      <c r="CQ11" s="634"/>
      <c r="CR11" s="635">
        <v>9824</v>
      </c>
      <c r="CS11" s="636"/>
      <c r="CT11" s="636"/>
      <c r="CU11" s="636"/>
      <c r="CV11" s="636"/>
      <c r="CW11" s="636"/>
      <c r="CX11" s="636"/>
      <c r="CY11" s="637"/>
      <c r="CZ11" s="661">
        <v>0</v>
      </c>
      <c r="DA11" s="661"/>
      <c r="DB11" s="661"/>
      <c r="DC11" s="661"/>
      <c r="DD11" s="641" t="s">
        <v>180</v>
      </c>
      <c r="DE11" s="636"/>
      <c r="DF11" s="636"/>
      <c r="DG11" s="636"/>
      <c r="DH11" s="636"/>
      <c r="DI11" s="636"/>
      <c r="DJ11" s="636"/>
      <c r="DK11" s="636"/>
      <c r="DL11" s="636"/>
      <c r="DM11" s="636"/>
      <c r="DN11" s="636"/>
      <c r="DO11" s="636"/>
      <c r="DP11" s="637"/>
      <c r="DQ11" s="641">
        <v>7417</v>
      </c>
      <c r="DR11" s="636"/>
      <c r="DS11" s="636"/>
      <c r="DT11" s="636"/>
      <c r="DU11" s="636"/>
      <c r="DV11" s="636"/>
      <c r="DW11" s="636"/>
      <c r="DX11" s="636"/>
      <c r="DY11" s="636"/>
      <c r="DZ11" s="636"/>
      <c r="EA11" s="636"/>
      <c r="EB11" s="636"/>
      <c r="EC11" s="671"/>
    </row>
    <row r="12" spans="2:143" ht="11.25" customHeight="1" x14ac:dyDescent="0.15">
      <c r="B12" s="632" t="s">
        <v>251</v>
      </c>
      <c r="C12" s="633"/>
      <c r="D12" s="633"/>
      <c r="E12" s="633"/>
      <c r="F12" s="633"/>
      <c r="G12" s="633"/>
      <c r="H12" s="633"/>
      <c r="I12" s="633"/>
      <c r="J12" s="633"/>
      <c r="K12" s="633"/>
      <c r="L12" s="633"/>
      <c r="M12" s="633"/>
      <c r="N12" s="633"/>
      <c r="O12" s="633"/>
      <c r="P12" s="633"/>
      <c r="Q12" s="634"/>
      <c r="R12" s="635" t="s">
        <v>180</v>
      </c>
      <c r="S12" s="636"/>
      <c r="T12" s="636"/>
      <c r="U12" s="636"/>
      <c r="V12" s="636"/>
      <c r="W12" s="636"/>
      <c r="X12" s="636"/>
      <c r="Y12" s="637"/>
      <c r="Z12" s="661" t="s">
        <v>180</v>
      </c>
      <c r="AA12" s="661"/>
      <c r="AB12" s="661"/>
      <c r="AC12" s="661"/>
      <c r="AD12" s="662" t="s">
        <v>180</v>
      </c>
      <c r="AE12" s="662"/>
      <c r="AF12" s="662"/>
      <c r="AG12" s="662"/>
      <c r="AH12" s="662"/>
      <c r="AI12" s="662"/>
      <c r="AJ12" s="662"/>
      <c r="AK12" s="662"/>
      <c r="AL12" s="638" t="s">
        <v>180</v>
      </c>
      <c r="AM12" s="639"/>
      <c r="AN12" s="639"/>
      <c r="AO12" s="663"/>
      <c r="AP12" s="632" t="s">
        <v>252</v>
      </c>
      <c r="AQ12" s="633"/>
      <c r="AR12" s="633"/>
      <c r="AS12" s="633"/>
      <c r="AT12" s="633"/>
      <c r="AU12" s="633"/>
      <c r="AV12" s="633"/>
      <c r="AW12" s="633"/>
      <c r="AX12" s="633"/>
      <c r="AY12" s="633"/>
      <c r="AZ12" s="633"/>
      <c r="BA12" s="633"/>
      <c r="BB12" s="633"/>
      <c r="BC12" s="633"/>
      <c r="BD12" s="633"/>
      <c r="BE12" s="633"/>
      <c r="BF12" s="634"/>
      <c r="BG12" s="635">
        <v>22779092</v>
      </c>
      <c r="BH12" s="636"/>
      <c r="BI12" s="636"/>
      <c r="BJ12" s="636"/>
      <c r="BK12" s="636"/>
      <c r="BL12" s="636"/>
      <c r="BM12" s="636"/>
      <c r="BN12" s="637"/>
      <c r="BO12" s="661">
        <v>53.2</v>
      </c>
      <c r="BP12" s="661"/>
      <c r="BQ12" s="661"/>
      <c r="BR12" s="661"/>
      <c r="BS12" s="662" t="s">
        <v>180</v>
      </c>
      <c r="BT12" s="662"/>
      <c r="BU12" s="662"/>
      <c r="BV12" s="662"/>
      <c r="BW12" s="662"/>
      <c r="BX12" s="662"/>
      <c r="BY12" s="662"/>
      <c r="BZ12" s="662"/>
      <c r="CA12" s="662"/>
      <c r="CB12" s="709"/>
      <c r="CD12" s="632" t="s">
        <v>253</v>
      </c>
      <c r="CE12" s="633"/>
      <c r="CF12" s="633"/>
      <c r="CG12" s="633"/>
      <c r="CH12" s="633"/>
      <c r="CI12" s="633"/>
      <c r="CJ12" s="633"/>
      <c r="CK12" s="633"/>
      <c r="CL12" s="633"/>
      <c r="CM12" s="633"/>
      <c r="CN12" s="633"/>
      <c r="CO12" s="633"/>
      <c r="CP12" s="633"/>
      <c r="CQ12" s="634"/>
      <c r="CR12" s="635">
        <v>1229272</v>
      </c>
      <c r="CS12" s="636"/>
      <c r="CT12" s="636"/>
      <c r="CU12" s="636"/>
      <c r="CV12" s="636"/>
      <c r="CW12" s="636"/>
      <c r="CX12" s="636"/>
      <c r="CY12" s="637"/>
      <c r="CZ12" s="661">
        <v>1.7</v>
      </c>
      <c r="DA12" s="661"/>
      <c r="DB12" s="661"/>
      <c r="DC12" s="661"/>
      <c r="DD12" s="641">
        <v>158</v>
      </c>
      <c r="DE12" s="636"/>
      <c r="DF12" s="636"/>
      <c r="DG12" s="636"/>
      <c r="DH12" s="636"/>
      <c r="DI12" s="636"/>
      <c r="DJ12" s="636"/>
      <c r="DK12" s="636"/>
      <c r="DL12" s="636"/>
      <c r="DM12" s="636"/>
      <c r="DN12" s="636"/>
      <c r="DO12" s="636"/>
      <c r="DP12" s="637"/>
      <c r="DQ12" s="641">
        <v>724860</v>
      </c>
      <c r="DR12" s="636"/>
      <c r="DS12" s="636"/>
      <c r="DT12" s="636"/>
      <c r="DU12" s="636"/>
      <c r="DV12" s="636"/>
      <c r="DW12" s="636"/>
      <c r="DX12" s="636"/>
      <c r="DY12" s="636"/>
      <c r="DZ12" s="636"/>
      <c r="EA12" s="636"/>
      <c r="EB12" s="636"/>
      <c r="EC12" s="671"/>
    </row>
    <row r="13" spans="2:143" ht="11.25" customHeight="1" x14ac:dyDescent="0.15">
      <c r="B13" s="632" t="s">
        <v>254</v>
      </c>
      <c r="C13" s="633"/>
      <c r="D13" s="633"/>
      <c r="E13" s="633"/>
      <c r="F13" s="633"/>
      <c r="G13" s="633"/>
      <c r="H13" s="633"/>
      <c r="I13" s="633"/>
      <c r="J13" s="633"/>
      <c r="K13" s="633"/>
      <c r="L13" s="633"/>
      <c r="M13" s="633"/>
      <c r="N13" s="633"/>
      <c r="O13" s="633"/>
      <c r="P13" s="633"/>
      <c r="Q13" s="634"/>
      <c r="R13" s="635" t="s">
        <v>129</v>
      </c>
      <c r="S13" s="636"/>
      <c r="T13" s="636"/>
      <c r="U13" s="636"/>
      <c r="V13" s="636"/>
      <c r="W13" s="636"/>
      <c r="X13" s="636"/>
      <c r="Y13" s="637"/>
      <c r="Z13" s="661" t="s">
        <v>129</v>
      </c>
      <c r="AA13" s="661"/>
      <c r="AB13" s="661"/>
      <c r="AC13" s="661"/>
      <c r="AD13" s="662" t="s">
        <v>180</v>
      </c>
      <c r="AE13" s="662"/>
      <c r="AF13" s="662"/>
      <c r="AG13" s="662"/>
      <c r="AH13" s="662"/>
      <c r="AI13" s="662"/>
      <c r="AJ13" s="662"/>
      <c r="AK13" s="662"/>
      <c r="AL13" s="638" t="s">
        <v>243</v>
      </c>
      <c r="AM13" s="639"/>
      <c r="AN13" s="639"/>
      <c r="AO13" s="663"/>
      <c r="AP13" s="632" t="s">
        <v>255</v>
      </c>
      <c r="AQ13" s="633"/>
      <c r="AR13" s="633"/>
      <c r="AS13" s="633"/>
      <c r="AT13" s="633"/>
      <c r="AU13" s="633"/>
      <c r="AV13" s="633"/>
      <c r="AW13" s="633"/>
      <c r="AX13" s="633"/>
      <c r="AY13" s="633"/>
      <c r="AZ13" s="633"/>
      <c r="BA13" s="633"/>
      <c r="BB13" s="633"/>
      <c r="BC13" s="633"/>
      <c r="BD13" s="633"/>
      <c r="BE13" s="633"/>
      <c r="BF13" s="634"/>
      <c r="BG13" s="635">
        <v>22726642</v>
      </c>
      <c r="BH13" s="636"/>
      <c r="BI13" s="636"/>
      <c r="BJ13" s="636"/>
      <c r="BK13" s="636"/>
      <c r="BL13" s="636"/>
      <c r="BM13" s="636"/>
      <c r="BN13" s="637"/>
      <c r="BO13" s="661">
        <v>53.1</v>
      </c>
      <c r="BP13" s="661"/>
      <c r="BQ13" s="661"/>
      <c r="BR13" s="661"/>
      <c r="BS13" s="662" t="s">
        <v>180</v>
      </c>
      <c r="BT13" s="662"/>
      <c r="BU13" s="662"/>
      <c r="BV13" s="662"/>
      <c r="BW13" s="662"/>
      <c r="BX13" s="662"/>
      <c r="BY13" s="662"/>
      <c r="BZ13" s="662"/>
      <c r="CA13" s="662"/>
      <c r="CB13" s="709"/>
      <c r="CD13" s="632" t="s">
        <v>256</v>
      </c>
      <c r="CE13" s="633"/>
      <c r="CF13" s="633"/>
      <c r="CG13" s="633"/>
      <c r="CH13" s="633"/>
      <c r="CI13" s="633"/>
      <c r="CJ13" s="633"/>
      <c r="CK13" s="633"/>
      <c r="CL13" s="633"/>
      <c r="CM13" s="633"/>
      <c r="CN13" s="633"/>
      <c r="CO13" s="633"/>
      <c r="CP13" s="633"/>
      <c r="CQ13" s="634"/>
      <c r="CR13" s="635">
        <v>7708721</v>
      </c>
      <c r="CS13" s="636"/>
      <c r="CT13" s="636"/>
      <c r="CU13" s="636"/>
      <c r="CV13" s="636"/>
      <c r="CW13" s="636"/>
      <c r="CX13" s="636"/>
      <c r="CY13" s="637"/>
      <c r="CZ13" s="661">
        <v>10.5</v>
      </c>
      <c r="DA13" s="661"/>
      <c r="DB13" s="661"/>
      <c r="DC13" s="661"/>
      <c r="DD13" s="641">
        <v>3512948</v>
      </c>
      <c r="DE13" s="636"/>
      <c r="DF13" s="636"/>
      <c r="DG13" s="636"/>
      <c r="DH13" s="636"/>
      <c r="DI13" s="636"/>
      <c r="DJ13" s="636"/>
      <c r="DK13" s="636"/>
      <c r="DL13" s="636"/>
      <c r="DM13" s="636"/>
      <c r="DN13" s="636"/>
      <c r="DO13" s="636"/>
      <c r="DP13" s="637"/>
      <c r="DQ13" s="641">
        <v>4661009</v>
      </c>
      <c r="DR13" s="636"/>
      <c r="DS13" s="636"/>
      <c r="DT13" s="636"/>
      <c r="DU13" s="636"/>
      <c r="DV13" s="636"/>
      <c r="DW13" s="636"/>
      <c r="DX13" s="636"/>
      <c r="DY13" s="636"/>
      <c r="DZ13" s="636"/>
      <c r="EA13" s="636"/>
      <c r="EB13" s="636"/>
      <c r="EC13" s="671"/>
    </row>
    <row r="14" spans="2:143" ht="11.25" customHeight="1" x14ac:dyDescent="0.15">
      <c r="B14" s="632" t="s">
        <v>257</v>
      </c>
      <c r="C14" s="633"/>
      <c r="D14" s="633"/>
      <c r="E14" s="633"/>
      <c r="F14" s="633"/>
      <c r="G14" s="633"/>
      <c r="H14" s="633"/>
      <c r="I14" s="633"/>
      <c r="J14" s="633"/>
      <c r="K14" s="633"/>
      <c r="L14" s="633"/>
      <c r="M14" s="633"/>
      <c r="N14" s="633"/>
      <c r="O14" s="633"/>
      <c r="P14" s="633"/>
      <c r="Q14" s="634"/>
      <c r="R14" s="635" t="s">
        <v>180</v>
      </c>
      <c r="S14" s="636"/>
      <c r="T14" s="636"/>
      <c r="U14" s="636"/>
      <c r="V14" s="636"/>
      <c r="W14" s="636"/>
      <c r="X14" s="636"/>
      <c r="Y14" s="637"/>
      <c r="Z14" s="661" t="s">
        <v>243</v>
      </c>
      <c r="AA14" s="661"/>
      <c r="AB14" s="661"/>
      <c r="AC14" s="661"/>
      <c r="AD14" s="662" t="s">
        <v>243</v>
      </c>
      <c r="AE14" s="662"/>
      <c r="AF14" s="662"/>
      <c r="AG14" s="662"/>
      <c r="AH14" s="662"/>
      <c r="AI14" s="662"/>
      <c r="AJ14" s="662"/>
      <c r="AK14" s="662"/>
      <c r="AL14" s="638" t="s">
        <v>180</v>
      </c>
      <c r="AM14" s="639"/>
      <c r="AN14" s="639"/>
      <c r="AO14" s="663"/>
      <c r="AP14" s="632" t="s">
        <v>258</v>
      </c>
      <c r="AQ14" s="633"/>
      <c r="AR14" s="633"/>
      <c r="AS14" s="633"/>
      <c r="AT14" s="633"/>
      <c r="AU14" s="633"/>
      <c r="AV14" s="633"/>
      <c r="AW14" s="633"/>
      <c r="AX14" s="633"/>
      <c r="AY14" s="633"/>
      <c r="AZ14" s="633"/>
      <c r="BA14" s="633"/>
      <c r="BB14" s="633"/>
      <c r="BC14" s="633"/>
      <c r="BD14" s="633"/>
      <c r="BE14" s="633"/>
      <c r="BF14" s="634"/>
      <c r="BG14" s="635">
        <v>87173</v>
      </c>
      <c r="BH14" s="636"/>
      <c r="BI14" s="636"/>
      <c r="BJ14" s="636"/>
      <c r="BK14" s="636"/>
      <c r="BL14" s="636"/>
      <c r="BM14" s="636"/>
      <c r="BN14" s="637"/>
      <c r="BO14" s="661">
        <v>0.2</v>
      </c>
      <c r="BP14" s="661"/>
      <c r="BQ14" s="661"/>
      <c r="BR14" s="661"/>
      <c r="BS14" s="662" t="s">
        <v>129</v>
      </c>
      <c r="BT14" s="662"/>
      <c r="BU14" s="662"/>
      <c r="BV14" s="662"/>
      <c r="BW14" s="662"/>
      <c r="BX14" s="662"/>
      <c r="BY14" s="662"/>
      <c r="BZ14" s="662"/>
      <c r="CA14" s="662"/>
      <c r="CB14" s="709"/>
      <c r="CD14" s="632" t="s">
        <v>259</v>
      </c>
      <c r="CE14" s="633"/>
      <c r="CF14" s="633"/>
      <c r="CG14" s="633"/>
      <c r="CH14" s="633"/>
      <c r="CI14" s="633"/>
      <c r="CJ14" s="633"/>
      <c r="CK14" s="633"/>
      <c r="CL14" s="633"/>
      <c r="CM14" s="633"/>
      <c r="CN14" s="633"/>
      <c r="CO14" s="633"/>
      <c r="CP14" s="633"/>
      <c r="CQ14" s="634"/>
      <c r="CR14" s="635">
        <v>2161702</v>
      </c>
      <c r="CS14" s="636"/>
      <c r="CT14" s="636"/>
      <c r="CU14" s="636"/>
      <c r="CV14" s="636"/>
      <c r="CW14" s="636"/>
      <c r="CX14" s="636"/>
      <c r="CY14" s="637"/>
      <c r="CZ14" s="661">
        <v>2.9</v>
      </c>
      <c r="DA14" s="661"/>
      <c r="DB14" s="661"/>
      <c r="DC14" s="661"/>
      <c r="DD14" s="641">
        <v>181684</v>
      </c>
      <c r="DE14" s="636"/>
      <c r="DF14" s="636"/>
      <c r="DG14" s="636"/>
      <c r="DH14" s="636"/>
      <c r="DI14" s="636"/>
      <c r="DJ14" s="636"/>
      <c r="DK14" s="636"/>
      <c r="DL14" s="636"/>
      <c r="DM14" s="636"/>
      <c r="DN14" s="636"/>
      <c r="DO14" s="636"/>
      <c r="DP14" s="637"/>
      <c r="DQ14" s="641">
        <v>1996633</v>
      </c>
      <c r="DR14" s="636"/>
      <c r="DS14" s="636"/>
      <c r="DT14" s="636"/>
      <c r="DU14" s="636"/>
      <c r="DV14" s="636"/>
      <c r="DW14" s="636"/>
      <c r="DX14" s="636"/>
      <c r="DY14" s="636"/>
      <c r="DZ14" s="636"/>
      <c r="EA14" s="636"/>
      <c r="EB14" s="636"/>
      <c r="EC14" s="671"/>
    </row>
    <row r="15" spans="2:143" ht="11.25" customHeight="1" x14ac:dyDescent="0.15">
      <c r="B15" s="632" t="s">
        <v>260</v>
      </c>
      <c r="C15" s="633"/>
      <c r="D15" s="633"/>
      <c r="E15" s="633"/>
      <c r="F15" s="633"/>
      <c r="G15" s="633"/>
      <c r="H15" s="633"/>
      <c r="I15" s="633"/>
      <c r="J15" s="633"/>
      <c r="K15" s="633"/>
      <c r="L15" s="633"/>
      <c r="M15" s="633"/>
      <c r="N15" s="633"/>
      <c r="O15" s="633"/>
      <c r="P15" s="633"/>
      <c r="Q15" s="634"/>
      <c r="R15" s="635" t="s">
        <v>180</v>
      </c>
      <c r="S15" s="636"/>
      <c r="T15" s="636"/>
      <c r="U15" s="636"/>
      <c r="V15" s="636"/>
      <c r="W15" s="636"/>
      <c r="X15" s="636"/>
      <c r="Y15" s="637"/>
      <c r="Z15" s="661" t="s">
        <v>180</v>
      </c>
      <c r="AA15" s="661"/>
      <c r="AB15" s="661"/>
      <c r="AC15" s="661"/>
      <c r="AD15" s="662" t="s">
        <v>180</v>
      </c>
      <c r="AE15" s="662"/>
      <c r="AF15" s="662"/>
      <c r="AG15" s="662"/>
      <c r="AH15" s="662"/>
      <c r="AI15" s="662"/>
      <c r="AJ15" s="662"/>
      <c r="AK15" s="662"/>
      <c r="AL15" s="638" t="s">
        <v>243</v>
      </c>
      <c r="AM15" s="639"/>
      <c r="AN15" s="639"/>
      <c r="AO15" s="663"/>
      <c r="AP15" s="632" t="s">
        <v>261</v>
      </c>
      <c r="AQ15" s="633"/>
      <c r="AR15" s="633"/>
      <c r="AS15" s="633"/>
      <c r="AT15" s="633"/>
      <c r="AU15" s="633"/>
      <c r="AV15" s="633"/>
      <c r="AW15" s="633"/>
      <c r="AX15" s="633"/>
      <c r="AY15" s="633"/>
      <c r="AZ15" s="633"/>
      <c r="BA15" s="633"/>
      <c r="BB15" s="633"/>
      <c r="BC15" s="633"/>
      <c r="BD15" s="633"/>
      <c r="BE15" s="633"/>
      <c r="BF15" s="634"/>
      <c r="BG15" s="635">
        <v>892498</v>
      </c>
      <c r="BH15" s="636"/>
      <c r="BI15" s="636"/>
      <c r="BJ15" s="636"/>
      <c r="BK15" s="636"/>
      <c r="BL15" s="636"/>
      <c r="BM15" s="636"/>
      <c r="BN15" s="637"/>
      <c r="BO15" s="661">
        <v>2.1</v>
      </c>
      <c r="BP15" s="661"/>
      <c r="BQ15" s="661"/>
      <c r="BR15" s="661"/>
      <c r="BS15" s="662" t="s">
        <v>180</v>
      </c>
      <c r="BT15" s="662"/>
      <c r="BU15" s="662"/>
      <c r="BV15" s="662"/>
      <c r="BW15" s="662"/>
      <c r="BX15" s="662"/>
      <c r="BY15" s="662"/>
      <c r="BZ15" s="662"/>
      <c r="CA15" s="662"/>
      <c r="CB15" s="709"/>
      <c r="CD15" s="632" t="s">
        <v>262</v>
      </c>
      <c r="CE15" s="633"/>
      <c r="CF15" s="633"/>
      <c r="CG15" s="633"/>
      <c r="CH15" s="633"/>
      <c r="CI15" s="633"/>
      <c r="CJ15" s="633"/>
      <c r="CK15" s="633"/>
      <c r="CL15" s="633"/>
      <c r="CM15" s="633"/>
      <c r="CN15" s="633"/>
      <c r="CO15" s="633"/>
      <c r="CP15" s="633"/>
      <c r="CQ15" s="634"/>
      <c r="CR15" s="635">
        <v>10923180</v>
      </c>
      <c r="CS15" s="636"/>
      <c r="CT15" s="636"/>
      <c r="CU15" s="636"/>
      <c r="CV15" s="636"/>
      <c r="CW15" s="636"/>
      <c r="CX15" s="636"/>
      <c r="CY15" s="637"/>
      <c r="CZ15" s="661">
        <v>14.9</v>
      </c>
      <c r="DA15" s="661"/>
      <c r="DB15" s="661"/>
      <c r="DC15" s="661"/>
      <c r="DD15" s="641">
        <v>1890638</v>
      </c>
      <c r="DE15" s="636"/>
      <c r="DF15" s="636"/>
      <c r="DG15" s="636"/>
      <c r="DH15" s="636"/>
      <c r="DI15" s="636"/>
      <c r="DJ15" s="636"/>
      <c r="DK15" s="636"/>
      <c r="DL15" s="636"/>
      <c r="DM15" s="636"/>
      <c r="DN15" s="636"/>
      <c r="DO15" s="636"/>
      <c r="DP15" s="637"/>
      <c r="DQ15" s="641">
        <v>8921753</v>
      </c>
      <c r="DR15" s="636"/>
      <c r="DS15" s="636"/>
      <c r="DT15" s="636"/>
      <c r="DU15" s="636"/>
      <c r="DV15" s="636"/>
      <c r="DW15" s="636"/>
      <c r="DX15" s="636"/>
      <c r="DY15" s="636"/>
      <c r="DZ15" s="636"/>
      <c r="EA15" s="636"/>
      <c r="EB15" s="636"/>
      <c r="EC15" s="671"/>
    </row>
    <row r="16" spans="2:143" ht="11.25" customHeight="1" x14ac:dyDescent="0.15">
      <c r="B16" s="632" t="s">
        <v>263</v>
      </c>
      <c r="C16" s="633"/>
      <c r="D16" s="633"/>
      <c r="E16" s="633"/>
      <c r="F16" s="633"/>
      <c r="G16" s="633"/>
      <c r="H16" s="633"/>
      <c r="I16" s="633"/>
      <c r="J16" s="633"/>
      <c r="K16" s="633"/>
      <c r="L16" s="633"/>
      <c r="M16" s="633"/>
      <c r="N16" s="633"/>
      <c r="O16" s="633"/>
      <c r="P16" s="633"/>
      <c r="Q16" s="634"/>
      <c r="R16" s="635">
        <v>35404</v>
      </c>
      <c r="S16" s="636"/>
      <c r="T16" s="636"/>
      <c r="U16" s="636"/>
      <c r="V16" s="636"/>
      <c r="W16" s="636"/>
      <c r="X16" s="636"/>
      <c r="Y16" s="637"/>
      <c r="Z16" s="661">
        <v>0</v>
      </c>
      <c r="AA16" s="661"/>
      <c r="AB16" s="661"/>
      <c r="AC16" s="661"/>
      <c r="AD16" s="662">
        <v>35404</v>
      </c>
      <c r="AE16" s="662"/>
      <c r="AF16" s="662"/>
      <c r="AG16" s="662"/>
      <c r="AH16" s="662"/>
      <c r="AI16" s="662"/>
      <c r="AJ16" s="662"/>
      <c r="AK16" s="662"/>
      <c r="AL16" s="638">
        <v>0.1</v>
      </c>
      <c r="AM16" s="639"/>
      <c r="AN16" s="639"/>
      <c r="AO16" s="663"/>
      <c r="AP16" s="632" t="s">
        <v>264</v>
      </c>
      <c r="AQ16" s="633"/>
      <c r="AR16" s="633"/>
      <c r="AS16" s="633"/>
      <c r="AT16" s="633"/>
      <c r="AU16" s="633"/>
      <c r="AV16" s="633"/>
      <c r="AW16" s="633"/>
      <c r="AX16" s="633"/>
      <c r="AY16" s="633"/>
      <c r="AZ16" s="633"/>
      <c r="BA16" s="633"/>
      <c r="BB16" s="633"/>
      <c r="BC16" s="633"/>
      <c r="BD16" s="633"/>
      <c r="BE16" s="633"/>
      <c r="BF16" s="634"/>
      <c r="BG16" s="635" t="s">
        <v>180</v>
      </c>
      <c r="BH16" s="636"/>
      <c r="BI16" s="636"/>
      <c r="BJ16" s="636"/>
      <c r="BK16" s="636"/>
      <c r="BL16" s="636"/>
      <c r="BM16" s="636"/>
      <c r="BN16" s="637"/>
      <c r="BO16" s="661" t="s">
        <v>243</v>
      </c>
      <c r="BP16" s="661"/>
      <c r="BQ16" s="661"/>
      <c r="BR16" s="661"/>
      <c r="BS16" s="662" t="s">
        <v>180</v>
      </c>
      <c r="BT16" s="662"/>
      <c r="BU16" s="662"/>
      <c r="BV16" s="662"/>
      <c r="BW16" s="662"/>
      <c r="BX16" s="662"/>
      <c r="BY16" s="662"/>
      <c r="BZ16" s="662"/>
      <c r="CA16" s="662"/>
      <c r="CB16" s="709"/>
      <c r="CD16" s="632" t="s">
        <v>265</v>
      </c>
      <c r="CE16" s="633"/>
      <c r="CF16" s="633"/>
      <c r="CG16" s="633"/>
      <c r="CH16" s="633"/>
      <c r="CI16" s="633"/>
      <c r="CJ16" s="633"/>
      <c r="CK16" s="633"/>
      <c r="CL16" s="633"/>
      <c r="CM16" s="633"/>
      <c r="CN16" s="633"/>
      <c r="CO16" s="633"/>
      <c r="CP16" s="633"/>
      <c r="CQ16" s="634"/>
      <c r="CR16" s="635">
        <v>83948</v>
      </c>
      <c r="CS16" s="636"/>
      <c r="CT16" s="636"/>
      <c r="CU16" s="636"/>
      <c r="CV16" s="636"/>
      <c r="CW16" s="636"/>
      <c r="CX16" s="636"/>
      <c r="CY16" s="637"/>
      <c r="CZ16" s="661">
        <v>0.1</v>
      </c>
      <c r="DA16" s="661"/>
      <c r="DB16" s="661"/>
      <c r="DC16" s="661"/>
      <c r="DD16" s="641" t="s">
        <v>180</v>
      </c>
      <c r="DE16" s="636"/>
      <c r="DF16" s="636"/>
      <c r="DG16" s="636"/>
      <c r="DH16" s="636"/>
      <c r="DI16" s="636"/>
      <c r="DJ16" s="636"/>
      <c r="DK16" s="636"/>
      <c r="DL16" s="636"/>
      <c r="DM16" s="636"/>
      <c r="DN16" s="636"/>
      <c r="DO16" s="636"/>
      <c r="DP16" s="637"/>
      <c r="DQ16" s="641">
        <v>17567</v>
      </c>
      <c r="DR16" s="636"/>
      <c r="DS16" s="636"/>
      <c r="DT16" s="636"/>
      <c r="DU16" s="636"/>
      <c r="DV16" s="636"/>
      <c r="DW16" s="636"/>
      <c r="DX16" s="636"/>
      <c r="DY16" s="636"/>
      <c r="DZ16" s="636"/>
      <c r="EA16" s="636"/>
      <c r="EB16" s="636"/>
      <c r="EC16" s="671"/>
    </row>
    <row r="17" spans="2:133" ht="11.25" customHeight="1" x14ac:dyDescent="0.15">
      <c r="B17" s="632" t="s">
        <v>266</v>
      </c>
      <c r="C17" s="633"/>
      <c r="D17" s="633"/>
      <c r="E17" s="633"/>
      <c r="F17" s="633"/>
      <c r="G17" s="633"/>
      <c r="H17" s="633"/>
      <c r="I17" s="633"/>
      <c r="J17" s="633"/>
      <c r="K17" s="633"/>
      <c r="L17" s="633"/>
      <c r="M17" s="633"/>
      <c r="N17" s="633"/>
      <c r="O17" s="633"/>
      <c r="P17" s="633"/>
      <c r="Q17" s="634"/>
      <c r="R17" s="635">
        <v>689998</v>
      </c>
      <c r="S17" s="636"/>
      <c r="T17" s="636"/>
      <c r="U17" s="636"/>
      <c r="V17" s="636"/>
      <c r="W17" s="636"/>
      <c r="X17" s="636"/>
      <c r="Y17" s="637"/>
      <c r="Z17" s="661">
        <v>0.9</v>
      </c>
      <c r="AA17" s="661"/>
      <c r="AB17" s="661"/>
      <c r="AC17" s="661"/>
      <c r="AD17" s="662">
        <v>689998</v>
      </c>
      <c r="AE17" s="662"/>
      <c r="AF17" s="662"/>
      <c r="AG17" s="662"/>
      <c r="AH17" s="662"/>
      <c r="AI17" s="662"/>
      <c r="AJ17" s="662"/>
      <c r="AK17" s="662"/>
      <c r="AL17" s="638">
        <v>1.4</v>
      </c>
      <c r="AM17" s="639"/>
      <c r="AN17" s="639"/>
      <c r="AO17" s="663"/>
      <c r="AP17" s="632" t="s">
        <v>267</v>
      </c>
      <c r="AQ17" s="633"/>
      <c r="AR17" s="633"/>
      <c r="AS17" s="633"/>
      <c r="AT17" s="633"/>
      <c r="AU17" s="633"/>
      <c r="AV17" s="633"/>
      <c r="AW17" s="633"/>
      <c r="AX17" s="633"/>
      <c r="AY17" s="633"/>
      <c r="AZ17" s="633"/>
      <c r="BA17" s="633"/>
      <c r="BB17" s="633"/>
      <c r="BC17" s="633"/>
      <c r="BD17" s="633"/>
      <c r="BE17" s="633"/>
      <c r="BF17" s="634"/>
      <c r="BG17" s="635" t="s">
        <v>180</v>
      </c>
      <c r="BH17" s="636"/>
      <c r="BI17" s="636"/>
      <c r="BJ17" s="636"/>
      <c r="BK17" s="636"/>
      <c r="BL17" s="636"/>
      <c r="BM17" s="636"/>
      <c r="BN17" s="637"/>
      <c r="BO17" s="661" t="s">
        <v>180</v>
      </c>
      <c r="BP17" s="661"/>
      <c r="BQ17" s="661"/>
      <c r="BR17" s="661"/>
      <c r="BS17" s="662" t="s">
        <v>243</v>
      </c>
      <c r="BT17" s="662"/>
      <c r="BU17" s="662"/>
      <c r="BV17" s="662"/>
      <c r="BW17" s="662"/>
      <c r="BX17" s="662"/>
      <c r="BY17" s="662"/>
      <c r="BZ17" s="662"/>
      <c r="CA17" s="662"/>
      <c r="CB17" s="709"/>
      <c r="CD17" s="632" t="s">
        <v>268</v>
      </c>
      <c r="CE17" s="633"/>
      <c r="CF17" s="633"/>
      <c r="CG17" s="633"/>
      <c r="CH17" s="633"/>
      <c r="CI17" s="633"/>
      <c r="CJ17" s="633"/>
      <c r="CK17" s="633"/>
      <c r="CL17" s="633"/>
      <c r="CM17" s="633"/>
      <c r="CN17" s="633"/>
      <c r="CO17" s="633"/>
      <c r="CP17" s="633"/>
      <c r="CQ17" s="634"/>
      <c r="CR17" s="635">
        <v>7456689</v>
      </c>
      <c r="CS17" s="636"/>
      <c r="CT17" s="636"/>
      <c r="CU17" s="636"/>
      <c r="CV17" s="636"/>
      <c r="CW17" s="636"/>
      <c r="CX17" s="636"/>
      <c r="CY17" s="637"/>
      <c r="CZ17" s="661">
        <v>10.199999999999999</v>
      </c>
      <c r="DA17" s="661"/>
      <c r="DB17" s="661"/>
      <c r="DC17" s="661"/>
      <c r="DD17" s="641" t="s">
        <v>243</v>
      </c>
      <c r="DE17" s="636"/>
      <c r="DF17" s="636"/>
      <c r="DG17" s="636"/>
      <c r="DH17" s="636"/>
      <c r="DI17" s="636"/>
      <c r="DJ17" s="636"/>
      <c r="DK17" s="636"/>
      <c r="DL17" s="636"/>
      <c r="DM17" s="636"/>
      <c r="DN17" s="636"/>
      <c r="DO17" s="636"/>
      <c r="DP17" s="637"/>
      <c r="DQ17" s="641">
        <v>7419092</v>
      </c>
      <c r="DR17" s="636"/>
      <c r="DS17" s="636"/>
      <c r="DT17" s="636"/>
      <c r="DU17" s="636"/>
      <c r="DV17" s="636"/>
      <c r="DW17" s="636"/>
      <c r="DX17" s="636"/>
      <c r="DY17" s="636"/>
      <c r="DZ17" s="636"/>
      <c r="EA17" s="636"/>
      <c r="EB17" s="636"/>
      <c r="EC17" s="671"/>
    </row>
    <row r="18" spans="2:133" ht="11.25" customHeight="1" x14ac:dyDescent="0.15">
      <c r="B18" s="632" t="s">
        <v>269</v>
      </c>
      <c r="C18" s="633"/>
      <c r="D18" s="633"/>
      <c r="E18" s="633"/>
      <c r="F18" s="633"/>
      <c r="G18" s="633"/>
      <c r="H18" s="633"/>
      <c r="I18" s="633"/>
      <c r="J18" s="633"/>
      <c r="K18" s="633"/>
      <c r="L18" s="633"/>
      <c r="M18" s="633"/>
      <c r="N18" s="633"/>
      <c r="O18" s="633"/>
      <c r="P18" s="633"/>
      <c r="Q18" s="634"/>
      <c r="R18" s="635">
        <v>267255</v>
      </c>
      <c r="S18" s="636"/>
      <c r="T18" s="636"/>
      <c r="U18" s="636"/>
      <c r="V18" s="636"/>
      <c r="W18" s="636"/>
      <c r="X18" s="636"/>
      <c r="Y18" s="637"/>
      <c r="Z18" s="661">
        <v>0.4</v>
      </c>
      <c r="AA18" s="661"/>
      <c r="AB18" s="661"/>
      <c r="AC18" s="661"/>
      <c r="AD18" s="662">
        <v>267255</v>
      </c>
      <c r="AE18" s="662"/>
      <c r="AF18" s="662"/>
      <c r="AG18" s="662"/>
      <c r="AH18" s="662"/>
      <c r="AI18" s="662"/>
      <c r="AJ18" s="662"/>
      <c r="AK18" s="662"/>
      <c r="AL18" s="638">
        <v>0.5</v>
      </c>
      <c r="AM18" s="639"/>
      <c r="AN18" s="639"/>
      <c r="AO18" s="663"/>
      <c r="AP18" s="632" t="s">
        <v>270</v>
      </c>
      <c r="AQ18" s="633"/>
      <c r="AR18" s="633"/>
      <c r="AS18" s="633"/>
      <c r="AT18" s="633"/>
      <c r="AU18" s="633"/>
      <c r="AV18" s="633"/>
      <c r="AW18" s="633"/>
      <c r="AX18" s="633"/>
      <c r="AY18" s="633"/>
      <c r="AZ18" s="633"/>
      <c r="BA18" s="633"/>
      <c r="BB18" s="633"/>
      <c r="BC18" s="633"/>
      <c r="BD18" s="633"/>
      <c r="BE18" s="633"/>
      <c r="BF18" s="634"/>
      <c r="BG18" s="635" t="s">
        <v>180</v>
      </c>
      <c r="BH18" s="636"/>
      <c r="BI18" s="636"/>
      <c r="BJ18" s="636"/>
      <c r="BK18" s="636"/>
      <c r="BL18" s="636"/>
      <c r="BM18" s="636"/>
      <c r="BN18" s="637"/>
      <c r="BO18" s="661" t="s">
        <v>243</v>
      </c>
      <c r="BP18" s="661"/>
      <c r="BQ18" s="661"/>
      <c r="BR18" s="661"/>
      <c r="BS18" s="662" t="s">
        <v>180</v>
      </c>
      <c r="BT18" s="662"/>
      <c r="BU18" s="662"/>
      <c r="BV18" s="662"/>
      <c r="BW18" s="662"/>
      <c r="BX18" s="662"/>
      <c r="BY18" s="662"/>
      <c r="BZ18" s="662"/>
      <c r="CA18" s="662"/>
      <c r="CB18" s="709"/>
      <c r="CD18" s="632" t="s">
        <v>271</v>
      </c>
      <c r="CE18" s="633"/>
      <c r="CF18" s="633"/>
      <c r="CG18" s="633"/>
      <c r="CH18" s="633"/>
      <c r="CI18" s="633"/>
      <c r="CJ18" s="633"/>
      <c r="CK18" s="633"/>
      <c r="CL18" s="633"/>
      <c r="CM18" s="633"/>
      <c r="CN18" s="633"/>
      <c r="CO18" s="633"/>
      <c r="CP18" s="633"/>
      <c r="CQ18" s="634"/>
      <c r="CR18" s="635" t="s">
        <v>180</v>
      </c>
      <c r="CS18" s="636"/>
      <c r="CT18" s="636"/>
      <c r="CU18" s="636"/>
      <c r="CV18" s="636"/>
      <c r="CW18" s="636"/>
      <c r="CX18" s="636"/>
      <c r="CY18" s="637"/>
      <c r="CZ18" s="661" t="s">
        <v>243</v>
      </c>
      <c r="DA18" s="661"/>
      <c r="DB18" s="661"/>
      <c r="DC18" s="661"/>
      <c r="DD18" s="641" t="s">
        <v>129</v>
      </c>
      <c r="DE18" s="636"/>
      <c r="DF18" s="636"/>
      <c r="DG18" s="636"/>
      <c r="DH18" s="636"/>
      <c r="DI18" s="636"/>
      <c r="DJ18" s="636"/>
      <c r="DK18" s="636"/>
      <c r="DL18" s="636"/>
      <c r="DM18" s="636"/>
      <c r="DN18" s="636"/>
      <c r="DO18" s="636"/>
      <c r="DP18" s="637"/>
      <c r="DQ18" s="641" t="s">
        <v>129</v>
      </c>
      <c r="DR18" s="636"/>
      <c r="DS18" s="636"/>
      <c r="DT18" s="636"/>
      <c r="DU18" s="636"/>
      <c r="DV18" s="636"/>
      <c r="DW18" s="636"/>
      <c r="DX18" s="636"/>
      <c r="DY18" s="636"/>
      <c r="DZ18" s="636"/>
      <c r="EA18" s="636"/>
      <c r="EB18" s="636"/>
      <c r="EC18" s="671"/>
    </row>
    <row r="19" spans="2:133" ht="11.25" customHeight="1" x14ac:dyDescent="0.15">
      <c r="B19" s="632" t="s">
        <v>272</v>
      </c>
      <c r="C19" s="633"/>
      <c r="D19" s="633"/>
      <c r="E19" s="633"/>
      <c r="F19" s="633"/>
      <c r="G19" s="633"/>
      <c r="H19" s="633"/>
      <c r="I19" s="633"/>
      <c r="J19" s="633"/>
      <c r="K19" s="633"/>
      <c r="L19" s="633"/>
      <c r="M19" s="633"/>
      <c r="N19" s="633"/>
      <c r="O19" s="633"/>
      <c r="P19" s="633"/>
      <c r="Q19" s="634"/>
      <c r="R19" s="635">
        <v>108647</v>
      </c>
      <c r="S19" s="636"/>
      <c r="T19" s="636"/>
      <c r="U19" s="636"/>
      <c r="V19" s="636"/>
      <c r="W19" s="636"/>
      <c r="X19" s="636"/>
      <c r="Y19" s="637"/>
      <c r="Z19" s="661">
        <v>0.1</v>
      </c>
      <c r="AA19" s="661"/>
      <c r="AB19" s="661"/>
      <c r="AC19" s="661"/>
      <c r="AD19" s="662">
        <v>108647</v>
      </c>
      <c r="AE19" s="662"/>
      <c r="AF19" s="662"/>
      <c r="AG19" s="662"/>
      <c r="AH19" s="662"/>
      <c r="AI19" s="662"/>
      <c r="AJ19" s="662"/>
      <c r="AK19" s="662"/>
      <c r="AL19" s="638">
        <v>0.2</v>
      </c>
      <c r="AM19" s="639"/>
      <c r="AN19" s="639"/>
      <c r="AO19" s="663"/>
      <c r="AP19" s="632" t="s">
        <v>273</v>
      </c>
      <c r="AQ19" s="633"/>
      <c r="AR19" s="633"/>
      <c r="AS19" s="633"/>
      <c r="AT19" s="633"/>
      <c r="AU19" s="633"/>
      <c r="AV19" s="633"/>
      <c r="AW19" s="633"/>
      <c r="AX19" s="633"/>
      <c r="AY19" s="633"/>
      <c r="AZ19" s="633"/>
      <c r="BA19" s="633"/>
      <c r="BB19" s="633"/>
      <c r="BC19" s="633"/>
      <c r="BD19" s="633"/>
      <c r="BE19" s="633"/>
      <c r="BF19" s="634"/>
      <c r="BG19" s="635">
        <v>57066</v>
      </c>
      <c r="BH19" s="636"/>
      <c r="BI19" s="636"/>
      <c r="BJ19" s="636"/>
      <c r="BK19" s="636"/>
      <c r="BL19" s="636"/>
      <c r="BM19" s="636"/>
      <c r="BN19" s="637"/>
      <c r="BO19" s="661">
        <v>0.1</v>
      </c>
      <c r="BP19" s="661"/>
      <c r="BQ19" s="661"/>
      <c r="BR19" s="661"/>
      <c r="BS19" s="662" t="s">
        <v>129</v>
      </c>
      <c r="BT19" s="662"/>
      <c r="BU19" s="662"/>
      <c r="BV19" s="662"/>
      <c r="BW19" s="662"/>
      <c r="BX19" s="662"/>
      <c r="BY19" s="662"/>
      <c r="BZ19" s="662"/>
      <c r="CA19" s="662"/>
      <c r="CB19" s="709"/>
      <c r="CD19" s="632" t="s">
        <v>274</v>
      </c>
      <c r="CE19" s="633"/>
      <c r="CF19" s="633"/>
      <c r="CG19" s="633"/>
      <c r="CH19" s="633"/>
      <c r="CI19" s="633"/>
      <c r="CJ19" s="633"/>
      <c r="CK19" s="633"/>
      <c r="CL19" s="633"/>
      <c r="CM19" s="633"/>
      <c r="CN19" s="633"/>
      <c r="CO19" s="633"/>
      <c r="CP19" s="633"/>
      <c r="CQ19" s="634"/>
      <c r="CR19" s="635" t="s">
        <v>180</v>
      </c>
      <c r="CS19" s="636"/>
      <c r="CT19" s="636"/>
      <c r="CU19" s="636"/>
      <c r="CV19" s="636"/>
      <c r="CW19" s="636"/>
      <c r="CX19" s="636"/>
      <c r="CY19" s="637"/>
      <c r="CZ19" s="661" t="s">
        <v>243</v>
      </c>
      <c r="DA19" s="661"/>
      <c r="DB19" s="661"/>
      <c r="DC19" s="661"/>
      <c r="DD19" s="641" t="s">
        <v>180</v>
      </c>
      <c r="DE19" s="636"/>
      <c r="DF19" s="636"/>
      <c r="DG19" s="636"/>
      <c r="DH19" s="636"/>
      <c r="DI19" s="636"/>
      <c r="DJ19" s="636"/>
      <c r="DK19" s="636"/>
      <c r="DL19" s="636"/>
      <c r="DM19" s="636"/>
      <c r="DN19" s="636"/>
      <c r="DO19" s="636"/>
      <c r="DP19" s="637"/>
      <c r="DQ19" s="641" t="s">
        <v>180</v>
      </c>
      <c r="DR19" s="636"/>
      <c r="DS19" s="636"/>
      <c r="DT19" s="636"/>
      <c r="DU19" s="636"/>
      <c r="DV19" s="636"/>
      <c r="DW19" s="636"/>
      <c r="DX19" s="636"/>
      <c r="DY19" s="636"/>
      <c r="DZ19" s="636"/>
      <c r="EA19" s="636"/>
      <c r="EB19" s="636"/>
      <c r="EC19" s="671"/>
    </row>
    <row r="20" spans="2:133" ht="11.25" customHeight="1" x14ac:dyDescent="0.15">
      <c r="B20" s="632" t="s">
        <v>275</v>
      </c>
      <c r="C20" s="633"/>
      <c r="D20" s="633"/>
      <c r="E20" s="633"/>
      <c r="F20" s="633"/>
      <c r="G20" s="633"/>
      <c r="H20" s="633"/>
      <c r="I20" s="633"/>
      <c r="J20" s="633"/>
      <c r="K20" s="633"/>
      <c r="L20" s="633"/>
      <c r="M20" s="633"/>
      <c r="N20" s="633"/>
      <c r="O20" s="633"/>
      <c r="P20" s="633"/>
      <c r="Q20" s="634"/>
      <c r="R20" s="635">
        <v>11012</v>
      </c>
      <c r="S20" s="636"/>
      <c r="T20" s="636"/>
      <c r="U20" s="636"/>
      <c r="V20" s="636"/>
      <c r="W20" s="636"/>
      <c r="X20" s="636"/>
      <c r="Y20" s="637"/>
      <c r="Z20" s="661">
        <v>0</v>
      </c>
      <c r="AA20" s="661"/>
      <c r="AB20" s="661"/>
      <c r="AC20" s="661"/>
      <c r="AD20" s="662">
        <v>11012</v>
      </c>
      <c r="AE20" s="662"/>
      <c r="AF20" s="662"/>
      <c r="AG20" s="662"/>
      <c r="AH20" s="662"/>
      <c r="AI20" s="662"/>
      <c r="AJ20" s="662"/>
      <c r="AK20" s="662"/>
      <c r="AL20" s="638">
        <v>0</v>
      </c>
      <c r="AM20" s="639"/>
      <c r="AN20" s="639"/>
      <c r="AO20" s="663"/>
      <c r="AP20" s="632" t="s">
        <v>276</v>
      </c>
      <c r="AQ20" s="633"/>
      <c r="AR20" s="633"/>
      <c r="AS20" s="633"/>
      <c r="AT20" s="633"/>
      <c r="AU20" s="633"/>
      <c r="AV20" s="633"/>
      <c r="AW20" s="633"/>
      <c r="AX20" s="633"/>
      <c r="AY20" s="633"/>
      <c r="AZ20" s="633"/>
      <c r="BA20" s="633"/>
      <c r="BB20" s="633"/>
      <c r="BC20" s="633"/>
      <c r="BD20" s="633"/>
      <c r="BE20" s="633"/>
      <c r="BF20" s="634"/>
      <c r="BG20" s="635">
        <v>57066</v>
      </c>
      <c r="BH20" s="636"/>
      <c r="BI20" s="636"/>
      <c r="BJ20" s="636"/>
      <c r="BK20" s="636"/>
      <c r="BL20" s="636"/>
      <c r="BM20" s="636"/>
      <c r="BN20" s="637"/>
      <c r="BO20" s="661">
        <v>0.1</v>
      </c>
      <c r="BP20" s="661"/>
      <c r="BQ20" s="661"/>
      <c r="BR20" s="661"/>
      <c r="BS20" s="662" t="s">
        <v>129</v>
      </c>
      <c r="BT20" s="662"/>
      <c r="BU20" s="662"/>
      <c r="BV20" s="662"/>
      <c r="BW20" s="662"/>
      <c r="BX20" s="662"/>
      <c r="BY20" s="662"/>
      <c r="BZ20" s="662"/>
      <c r="CA20" s="662"/>
      <c r="CB20" s="709"/>
      <c r="CD20" s="632" t="s">
        <v>277</v>
      </c>
      <c r="CE20" s="633"/>
      <c r="CF20" s="633"/>
      <c r="CG20" s="633"/>
      <c r="CH20" s="633"/>
      <c r="CI20" s="633"/>
      <c r="CJ20" s="633"/>
      <c r="CK20" s="633"/>
      <c r="CL20" s="633"/>
      <c r="CM20" s="633"/>
      <c r="CN20" s="633"/>
      <c r="CO20" s="633"/>
      <c r="CP20" s="633"/>
      <c r="CQ20" s="634"/>
      <c r="CR20" s="635">
        <v>73335776</v>
      </c>
      <c r="CS20" s="636"/>
      <c r="CT20" s="636"/>
      <c r="CU20" s="636"/>
      <c r="CV20" s="636"/>
      <c r="CW20" s="636"/>
      <c r="CX20" s="636"/>
      <c r="CY20" s="637"/>
      <c r="CZ20" s="661">
        <v>100</v>
      </c>
      <c r="DA20" s="661"/>
      <c r="DB20" s="661"/>
      <c r="DC20" s="661"/>
      <c r="DD20" s="641">
        <v>6617877</v>
      </c>
      <c r="DE20" s="636"/>
      <c r="DF20" s="636"/>
      <c r="DG20" s="636"/>
      <c r="DH20" s="636"/>
      <c r="DI20" s="636"/>
      <c r="DJ20" s="636"/>
      <c r="DK20" s="636"/>
      <c r="DL20" s="636"/>
      <c r="DM20" s="636"/>
      <c r="DN20" s="636"/>
      <c r="DO20" s="636"/>
      <c r="DP20" s="637"/>
      <c r="DQ20" s="641">
        <v>49266696</v>
      </c>
      <c r="DR20" s="636"/>
      <c r="DS20" s="636"/>
      <c r="DT20" s="636"/>
      <c r="DU20" s="636"/>
      <c r="DV20" s="636"/>
      <c r="DW20" s="636"/>
      <c r="DX20" s="636"/>
      <c r="DY20" s="636"/>
      <c r="DZ20" s="636"/>
      <c r="EA20" s="636"/>
      <c r="EB20" s="636"/>
      <c r="EC20" s="671"/>
    </row>
    <row r="21" spans="2:133" ht="11.25" customHeight="1" x14ac:dyDescent="0.15">
      <c r="B21" s="632" t="s">
        <v>278</v>
      </c>
      <c r="C21" s="633"/>
      <c r="D21" s="633"/>
      <c r="E21" s="633"/>
      <c r="F21" s="633"/>
      <c r="G21" s="633"/>
      <c r="H21" s="633"/>
      <c r="I21" s="633"/>
      <c r="J21" s="633"/>
      <c r="K21" s="633"/>
      <c r="L21" s="633"/>
      <c r="M21" s="633"/>
      <c r="N21" s="633"/>
      <c r="O21" s="633"/>
      <c r="P21" s="633"/>
      <c r="Q21" s="634"/>
      <c r="R21" s="635">
        <v>926</v>
      </c>
      <c r="S21" s="636"/>
      <c r="T21" s="636"/>
      <c r="U21" s="636"/>
      <c r="V21" s="636"/>
      <c r="W21" s="636"/>
      <c r="X21" s="636"/>
      <c r="Y21" s="637"/>
      <c r="Z21" s="661">
        <v>0</v>
      </c>
      <c r="AA21" s="661"/>
      <c r="AB21" s="661"/>
      <c r="AC21" s="661"/>
      <c r="AD21" s="662">
        <v>926</v>
      </c>
      <c r="AE21" s="662"/>
      <c r="AF21" s="662"/>
      <c r="AG21" s="662"/>
      <c r="AH21" s="662"/>
      <c r="AI21" s="662"/>
      <c r="AJ21" s="662"/>
      <c r="AK21" s="662"/>
      <c r="AL21" s="638">
        <v>0</v>
      </c>
      <c r="AM21" s="639"/>
      <c r="AN21" s="639"/>
      <c r="AO21" s="663"/>
      <c r="AP21" s="632" t="s">
        <v>279</v>
      </c>
      <c r="AQ21" s="707"/>
      <c r="AR21" s="707"/>
      <c r="AS21" s="707"/>
      <c r="AT21" s="707"/>
      <c r="AU21" s="707"/>
      <c r="AV21" s="707"/>
      <c r="AW21" s="707"/>
      <c r="AX21" s="707"/>
      <c r="AY21" s="707"/>
      <c r="AZ21" s="707"/>
      <c r="BA21" s="707"/>
      <c r="BB21" s="707"/>
      <c r="BC21" s="707"/>
      <c r="BD21" s="707"/>
      <c r="BE21" s="707"/>
      <c r="BF21" s="708"/>
      <c r="BG21" s="635">
        <v>57066</v>
      </c>
      <c r="BH21" s="636"/>
      <c r="BI21" s="636"/>
      <c r="BJ21" s="636"/>
      <c r="BK21" s="636"/>
      <c r="BL21" s="636"/>
      <c r="BM21" s="636"/>
      <c r="BN21" s="637"/>
      <c r="BO21" s="661">
        <v>0.1</v>
      </c>
      <c r="BP21" s="661"/>
      <c r="BQ21" s="661"/>
      <c r="BR21" s="661"/>
      <c r="BS21" s="662" t="s">
        <v>180</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280</v>
      </c>
      <c r="C22" s="693"/>
      <c r="D22" s="693"/>
      <c r="E22" s="693"/>
      <c r="F22" s="693"/>
      <c r="G22" s="693"/>
      <c r="H22" s="693"/>
      <c r="I22" s="693"/>
      <c r="J22" s="693"/>
      <c r="K22" s="693"/>
      <c r="L22" s="693"/>
      <c r="M22" s="693"/>
      <c r="N22" s="693"/>
      <c r="O22" s="693"/>
      <c r="P22" s="693"/>
      <c r="Q22" s="694"/>
      <c r="R22" s="635">
        <v>146670</v>
      </c>
      <c r="S22" s="636"/>
      <c r="T22" s="636"/>
      <c r="U22" s="636"/>
      <c r="V22" s="636"/>
      <c r="W22" s="636"/>
      <c r="X22" s="636"/>
      <c r="Y22" s="637"/>
      <c r="Z22" s="661">
        <v>0.2</v>
      </c>
      <c r="AA22" s="661"/>
      <c r="AB22" s="661"/>
      <c r="AC22" s="661"/>
      <c r="AD22" s="662" t="s">
        <v>129</v>
      </c>
      <c r="AE22" s="662"/>
      <c r="AF22" s="662"/>
      <c r="AG22" s="662"/>
      <c r="AH22" s="662"/>
      <c r="AI22" s="662"/>
      <c r="AJ22" s="662"/>
      <c r="AK22" s="662"/>
      <c r="AL22" s="638" t="s">
        <v>243</v>
      </c>
      <c r="AM22" s="639"/>
      <c r="AN22" s="639"/>
      <c r="AO22" s="663"/>
      <c r="AP22" s="632" t="s">
        <v>281</v>
      </c>
      <c r="AQ22" s="707"/>
      <c r="AR22" s="707"/>
      <c r="AS22" s="707"/>
      <c r="AT22" s="707"/>
      <c r="AU22" s="707"/>
      <c r="AV22" s="707"/>
      <c r="AW22" s="707"/>
      <c r="AX22" s="707"/>
      <c r="AY22" s="707"/>
      <c r="AZ22" s="707"/>
      <c r="BA22" s="707"/>
      <c r="BB22" s="707"/>
      <c r="BC22" s="707"/>
      <c r="BD22" s="707"/>
      <c r="BE22" s="707"/>
      <c r="BF22" s="708"/>
      <c r="BG22" s="635" t="s">
        <v>180</v>
      </c>
      <c r="BH22" s="636"/>
      <c r="BI22" s="636"/>
      <c r="BJ22" s="636"/>
      <c r="BK22" s="636"/>
      <c r="BL22" s="636"/>
      <c r="BM22" s="636"/>
      <c r="BN22" s="637"/>
      <c r="BO22" s="661" t="s">
        <v>180</v>
      </c>
      <c r="BP22" s="661"/>
      <c r="BQ22" s="661"/>
      <c r="BR22" s="661"/>
      <c r="BS22" s="662" t="s">
        <v>243</v>
      </c>
      <c r="BT22" s="662"/>
      <c r="BU22" s="662"/>
      <c r="BV22" s="662"/>
      <c r="BW22" s="662"/>
      <c r="BX22" s="662"/>
      <c r="BY22" s="662"/>
      <c r="BZ22" s="662"/>
      <c r="CA22" s="662"/>
      <c r="CB22" s="709"/>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283</v>
      </c>
      <c r="C23" s="633"/>
      <c r="D23" s="633"/>
      <c r="E23" s="633"/>
      <c r="F23" s="633"/>
      <c r="G23" s="633"/>
      <c r="H23" s="633"/>
      <c r="I23" s="633"/>
      <c r="J23" s="633"/>
      <c r="K23" s="633"/>
      <c r="L23" s="633"/>
      <c r="M23" s="633"/>
      <c r="N23" s="633"/>
      <c r="O23" s="633"/>
      <c r="P23" s="633"/>
      <c r="Q23" s="634"/>
      <c r="R23" s="635">
        <v>45256</v>
      </c>
      <c r="S23" s="636"/>
      <c r="T23" s="636"/>
      <c r="U23" s="636"/>
      <c r="V23" s="636"/>
      <c r="W23" s="636"/>
      <c r="X23" s="636"/>
      <c r="Y23" s="637"/>
      <c r="Z23" s="661">
        <v>0.1</v>
      </c>
      <c r="AA23" s="661"/>
      <c r="AB23" s="661"/>
      <c r="AC23" s="661"/>
      <c r="AD23" s="662" t="s">
        <v>243</v>
      </c>
      <c r="AE23" s="662"/>
      <c r="AF23" s="662"/>
      <c r="AG23" s="662"/>
      <c r="AH23" s="662"/>
      <c r="AI23" s="662"/>
      <c r="AJ23" s="662"/>
      <c r="AK23" s="662"/>
      <c r="AL23" s="638" t="s">
        <v>180</v>
      </c>
      <c r="AM23" s="639"/>
      <c r="AN23" s="639"/>
      <c r="AO23" s="663"/>
      <c r="AP23" s="632" t="s">
        <v>284</v>
      </c>
      <c r="AQ23" s="707"/>
      <c r="AR23" s="707"/>
      <c r="AS23" s="707"/>
      <c r="AT23" s="707"/>
      <c r="AU23" s="707"/>
      <c r="AV23" s="707"/>
      <c r="AW23" s="707"/>
      <c r="AX23" s="707"/>
      <c r="AY23" s="707"/>
      <c r="AZ23" s="707"/>
      <c r="BA23" s="707"/>
      <c r="BB23" s="707"/>
      <c r="BC23" s="707"/>
      <c r="BD23" s="707"/>
      <c r="BE23" s="707"/>
      <c r="BF23" s="708"/>
      <c r="BG23" s="635" t="s">
        <v>129</v>
      </c>
      <c r="BH23" s="636"/>
      <c r="BI23" s="636"/>
      <c r="BJ23" s="636"/>
      <c r="BK23" s="636"/>
      <c r="BL23" s="636"/>
      <c r="BM23" s="636"/>
      <c r="BN23" s="637"/>
      <c r="BO23" s="661" t="s">
        <v>180</v>
      </c>
      <c r="BP23" s="661"/>
      <c r="BQ23" s="661"/>
      <c r="BR23" s="661"/>
      <c r="BS23" s="662" t="s">
        <v>129</v>
      </c>
      <c r="BT23" s="662"/>
      <c r="BU23" s="662"/>
      <c r="BV23" s="662"/>
      <c r="BW23" s="662"/>
      <c r="BX23" s="662"/>
      <c r="BY23" s="662"/>
      <c r="BZ23" s="662"/>
      <c r="CA23" s="662"/>
      <c r="CB23" s="709"/>
      <c r="CD23" s="688" t="s">
        <v>223</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x14ac:dyDescent="0.15">
      <c r="B24" s="632" t="s">
        <v>290</v>
      </c>
      <c r="C24" s="633"/>
      <c r="D24" s="633"/>
      <c r="E24" s="633"/>
      <c r="F24" s="633"/>
      <c r="G24" s="633"/>
      <c r="H24" s="633"/>
      <c r="I24" s="633"/>
      <c r="J24" s="633"/>
      <c r="K24" s="633"/>
      <c r="L24" s="633"/>
      <c r="M24" s="633"/>
      <c r="N24" s="633"/>
      <c r="O24" s="633"/>
      <c r="P24" s="633"/>
      <c r="Q24" s="634"/>
      <c r="R24" s="635" t="s">
        <v>180</v>
      </c>
      <c r="S24" s="636"/>
      <c r="T24" s="636"/>
      <c r="U24" s="636"/>
      <c r="V24" s="636"/>
      <c r="W24" s="636"/>
      <c r="X24" s="636"/>
      <c r="Y24" s="637"/>
      <c r="Z24" s="661" t="s">
        <v>180</v>
      </c>
      <c r="AA24" s="661"/>
      <c r="AB24" s="661"/>
      <c r="AC24" s="661"/>
      <c r="AD24" s="662" t="s">
        <v>180</v>
      </c>
      <c r="AE24" s="662"/>
      <c r="AF24" s="662"/>
      <c r="AG24" s="662"/>
      <c r="AH24" s="662"/>
      <c r="AI24" s="662"/>
      <c r="AJ24" s="662"/>
      <c r="AK24" s="662"/>
      <c r="AL24" s="638" t="s">
        <v>180</v>
      </c>
      <c r="AM24" s="639"/>
      <c r="AN24" s="639"/>
      <c r="AO24" s="663"/>
      <c r="AP24" s="632" t="s">
        <v>291</v>
      </c>
      <c r="AQ24" s="707"/>
      <c r="AR24" s="707"/>
      <c r="AS24" s="707"/>
      <c r="AT24" s="707"/>
      <c r="AU24" s="707"/>
      <c r="AV24" s="707"/>
      <c r="AW24" s="707"/>
      <c r="AX24" s="707"/>
      <c r="AY24" s="707"/>
      <c r="AZ24" s="707"/>
      <c r="BA24" s="707"/>
      <c r="BB24" s="707"/>
      <c r="BC24" s="707"/>
      <c r="BD24" s="707"/>
      <c r="BE24" s="707"/>
      <c r="BF24" s="708"/>
      <c r="BG24" s="635" t="s">
        <v>180</v>
      </c>
      <c r="BH24" s="636"/>
      <c r="BI24" s="636"/>
      <c r="BJ24" s="636"/>
      <c r="BK24" s="636"/>
      <c r="BL24" s="636"/>
      <c r="BM24" s="636"/>
      <c r="BN24" s="637"/>
      <c r="BO24" s="661" t="s">
        <v>180</v>
      </c>
      <c r="BP24" s="661"/>
      <c r="BQ24" s="661"/>
      <c r="BR24" s="661"/>
      <c r="BS24" s="662" t="s">
        <v>180</v>
      </c>
      <c r="BT24" s="662"/>
      <c r="BU24" s="662"/>
      <c r="BV24" s="662"/>
      <c r="BW24" s="662"/>
      <c r="BX24" s="662"/>
      <c r="BY24" s="662"/>
      <c r="BZ24" s="662"/>
      <c r="CA24" s="662"/>
      <c r="CB24" s="709"/>
      <c r="CD24" s="685" t="s">
        <v>292</v>
      </c>
      <c r="CE24" s="686"/>
      <c r="CF24" s="686"/>
      <c r="CG24" s="686"/>
      <c r="CH24" s="686"/>
      <c r="CI24" s="686"/>
      <c r="CJ24" s="686"/>
      <c r="CK24" s="686"/>
      <c r="CL24" s="686"/>
      <c r="CM24" s="686"/>
      <c r="CN24" s="686"/>
      <c r="CO24" s="686"/>
      <c r="CP24" s="686"/>
      <c r="CQ24" s="687"/>
      <c r="CR24" s="682">
        <v>37821745</v>
      </c>
      <c r="CS24" s="683"/>
      <c r="CT24" s="683"/>
      <c r="CU24" s="683"/>
      <c r="CV24" s="683"/>
      <c r="CW24" s="683"/>
      <c r="CX24" s="683"/>
      <c r="CY24" s="711"/>
      <c r="CZ24" s="712">
        <v>51.6</v>
      </c>
      <c r="DA24" s="697"/>
      <c r="DB24" s="697"/>
      <c r="DC24" s="714"/>
      <c r="DD24" s="710">
        <v>24659780</v>
      </c>
      <c r="DE24" s="683"/>
      <c r="DF24" s="683"/>
      <c r="DG24" s="683"/>
      <c r="DH24" s="683"/>
      <c r="DI24" s="683"/>
      <c r="DJ24" s="683"/>
      <c r="DK24" s="711"/>
      <c r="DL24" s="710">
        <v>24659780</v>
      </c>
      <c r="DM24" s="683"/>
      <c r="DN24" s="683"/>
      <c r="DO24" s="683"/>
      <c r="DP24" s="683"/>
      <c r="DQ24" s="683"/>
      <c r="DR24" s="683"/>
      <c r="DS24" s="683"/>
      <c r="DT24" s="683"/>
      <c r="DU24" s="683"/>
      <c r="DV24" s="711"/>
      <c r="DW24" s="712">
        <v>49.7</v>
      </c>
      <c r="DX24" s="697"/>
      <c r="DY24" s="697"/>
      <c r="DZ24" s="697"/>
      <c r="EA24" s="697"/>
      <c r="EB24" s="697"/>
      <c r="EC24" s="713"/>
    </row>
    <row r="25" spans="2:133" ht="11.25" customHeight="1" x14ac:dyDescent="0.15">
      <c r="B25" s="632" t="s">
        <v>293</v>
      </c>
      <c r="C25" s="633"/>
      <c r="D25" s="633"/>
      <c r="E25" s="633"/>
      <c r="F25" s="633"/>
      <c r="G25" s="633"/>
      <c r="H25" s="633"/>
      <c r="I25" s="633"/>
      <c r="J25" s="633"/>
      <c r="K25" s="633"/>
      <c r="L25" s="633"/>
      <c r="M25" s="633"/>
      <c r="N25" s="633"/>
      <c r="O25" s="633"/>
      <c r="P25" s="633"/>
      <c r="Q25" s="634"/>
      <c r="R25" s="635">
        <v>27351</v>
      </c>
      <c r="S25" s="636"/>
      <c r="T25" s="636"/>
      <c r="U25" s="636"/>
      <c r="V25" s="636"/>
      <c r="W25" s="636"/>
      <c r="X25" s="636"/>
      <c r="Y25" s="637"/>
      <c r="Z25" s="661">
        <v>0</v>
      </c>
      <c r="AA25" s="661"/>
      <c r="AB25" s="661"/>
      <c r="AC25" s="661"/>
      <c r="AD25" s="662" t="s">
        <v>180</v>
      </c>
      <c r="AE25" s="662"/>
      <c r="AF25" s="662"/>
      <c r="AG25" s="662"/>
      <c r="AH25" s="662"/>
      <c r="AI25" s="662"/>
      <c r="AJ25" s="662"/>
      <c r="AK25" s="662"/>
      <c r="AL25" s="638" t="s">
        <v>180</v>
      </c>
      <c r="AM25" s="639"/>
      <c r="AN25" s="639"/>
      <c r="AO25" s="663"/>
      <c r="AP25" s="632" t="s">
        <v>294</v>
      </c>
      <c r="AQ25" s="707"/>
      <c r="AR25" s="707"/>
      <c r="AS25" s="707"/>
      <c r="AT25" s="707"/>
      <c r="AU25" s="707"/>
      <c r="AV25" s="707"/>
      <c r="AW25" s="707"/>
      <c r="AX25" s="707"/>
      <c r="AY25" s="707"/>
      <c r="AZ25" s="707"/>
      <c r="BA25" s="707"/>
      <c r="BB25" s="707"/>
      <c r="BC25" s="707"/>
      <c r="BD25" s="707"/>
      <c r="BE25" s="707"/>
      <c r="BF25" s="708"/>
      <c r="BG25" s="635" t="s">
        <v>243</v>
      </c>
      <c r="BH25" s="636"/>
      <c r="BI25" s="636"/>
      <c r="BJ25" s="636"/>
      <c r="BK25" s="636"/>
      <c r="BL25" s="636"/>
      <c r="BM25" s="636"/>
      <c r="BN25" s="637"/>
      <c r="BO25" s="661" t="s">
        <v>129</v>
      </c>
      <c r="BP25" s="661"/>
      <c r="BQ25" s="661"/>
      <c r="BR25" s="661"/>
      <c r="BS25" s="662" t="s">
        <v>180</v>
      </c>
      <c r="BT25" s="662"/>
      <c r="BU25" s="662"/>
      <c r="BV25" s="662"/>
      <c r="BW25" s="662"/>
      <c r="BX25" s="662"/>
      <c r="BY25" s="662"/>
      <c r="BZ25" s="662"/>
      <c r="CA25" s="662"/>
      <c r="CB25" s="709"/>
      <c r="CD25" s="632" t="s">
        <v>295</v>
      </c>
      <c r="CE25" s="633"/>
      <c r="CF25" s="633"/>
      <c r="CG25" s="633"/>
      <c r="CH25" s="633"/>
      <c r="CI25" s="633"/>
      <c r="CJ25" s="633"/>
      <c r="CK25" s="633"/>
      <c r="CL25" s="633"/>
      <c r="CM25" s="633"/>
      <c r="CN25" s="633"/>
      <c r="CO25" s="633"/>
      <c r="CP25" s="633"/>
      <c r="CQ25" s="634"/>
      <c r="CR25" s="635">
        <v>13263407</v>
      </c>
      <c r="CS25" s="645"/>
      <c r="CT25" s="645"/>
      <c r="CU25" s="645"/>
      <c r="CV25" s="645"/>
      <c r="CW25" s="645"/>
      <c r="CX25" s="645"/>
      <c r="CY25" s="646"/>
      <c r="CZ25" s="638">
        <v>18.100000000000001</v>
      </c>
      <c r="DA25" s="647"/>
      <c r="DB25" s="647"/>
      <c r="DC25" s="648"/>
      <c r="DD25" s="641">
        <v>12356254</v>
      </c>
      <c r="DE25" s="645"/>
      <c r="DF25" s="645"/>
      <c r="DG25" s="645"/>
      <c r="DH25" s="645"/>
      <c r="DI25" s="645"/>
      <c r="DJ25" s="645"/>
      <c r="DK25" s="646"/>
      <c r="DL25" s="641">
        <v>12356254</v>
      </c>
      <c r="DM25" s="645"/>
      <c r="DN25" s="645"/>
      <c r="DO25" s="645"/>
      <c r="DP25" s="645"/>
      <c r="DQ25" s="645"/>
      <c r="DR25" s="645"/>
      <c r="DS25" s="645"/>
      <c r="DT25" s="645"/>
      <c r="DU25" s="645"/>
      <c r="DV25" s="646"/>
      <c r="DW25" s="638">
        <v>24.9</v>
      </c>
      <c r="DX25" s="647"/>
      <c r="DY25" s="647"/>
      <c r="DZ25" s="647"/>
      <c r="EA25" s="647"/>
      <c r="EB25" s="647"/>
      <c r="EC25" s="666"/>
    </row>
    <row r="26" spans="2:133" ht="11.25" customHeight="1" x14ac:dyDescent="0.15">
      <c r="B26" s="632" t="s">
        <v>296</v>
      </c>
      <c r="C26" s="633"/>
      <c r="D26" s="633"/>
      <c r="E26" s="633"/>
      <c r="F26" s="633"/>
      <c r="G26" s="633"/>
      <c r="H26" s="633"/>
      <c r="I26" s="633"/>
      <c r="J26" s="633"/>
      <c r="K26" s="633"/>
      <c r="L26" s="633"/>
      <c r="M26" s="633"/>
      <c r="N26" s="633"/>
      <c r="O26" s="633"/>
      <c r="P26" s="633"/>
      <c r="Q26" s="634"/>
      <c r="R26" s="635">
        <v>17905</v>
      </c>
      <c r="S26" s="636"/>
      <c r="T26" s="636"/>
      <c r="U26" s="636"/>
      <c r="V26" s="636"/>
      <c r="W26" s="636"/>
      <c r="X26" s="636"/>
      <c r="Y26" s="637"/>
      <c r="Z26" s="661">
        <v>0</v>
      </c>
      <c r="AA26" s="661"/>
      <c r="AB26" s="661"/>
      <c r="AC26" s="661"/>
      <c r="AD26" s="662" t="s">
        <v>243</v>
      </c>
      <c r="AE26" s="662"/>
      <c r="AF26" s="662"/>
      <c r="AG26" s="662"/>
      <c r="AH26" s="662"/>
      <c r="AI26" s="662"/>
      <c r="AJ26" s="662"/>
      <c r="AK26" s="662"/>
      <c r="AL26" s="638" t="s">
        <v>180</v>
      </c>
      <c r="AM26" s="639"/>
      <c r="AN26" s="639"/>
      <c r="AO26" s="663"/>
      <c r="AP26" s="632" t="s">
        <v>297</v>
      </c>
      <c r="AQ26" s="707"/>
      <c r="AR26" s="707"/>
      <c r="AS26" s="707"/>
      <c r="AT26" s="707"/>
      <c r="AU26" s="707"/>
      <c r="AV26" s="707"/>
      <c r="AW26" s="707"/>
      <c r="AX26" s="707"/>
      <c r="AY26" s="707"/>
      <c r="AZ26" s="707"/>
      <c r="BA26" s="707"/>
      <c r="BB26" s="707"/>
      <c r="BC26" s="707"/>
      <c r="BD26" s="707"/>
      <c r="BE26" s="707"/>
      <c r="BF26" s="708"/>
      <c r="BG26" s="635" t="s">
        <v>180</v>
      </c>
      <c r="BH26" s="636"/>
      <c r="BI26" s="636"/>
      <c r="BJ26" s="636"/>
      <c r="BK26" s="636"/>
      <c r="BL26" s="636"/>
      <c r="BM26" s="636"/>
      <c r="BN26" s="637"/>
      <c r="BO26" s="661" t="s">
        <v>180</v>
      </c>
      <c r="BP26" s="661"/>
      <c r="BQ26" s="661"/>
      <c r="BR26" s="661"/>
      <c r="BS26" s="662" t="s">
        <v>129</v>
      </c>
      <c r="BT26" s="662"/>
      <c r="BU26" s="662"/>
      <c r="BV26" s="662"/>
      <c r="BW26" s="662"/>
      <c r="BX26" s="662"/>
      <c r="BY26" s="662"/>
      <c r="BZ26" s="662"/>
      <c r="CA26" s="662"/>
      <c r="CB26" s="709"/>
      <c r="CD26" s="632" t="s">
        <v>298</v>
      </c>
      <c r="CE26" s="633"/>
      <c r="CF26" s="633"/>
      <c r="CG26" s="633"/>
      <c r="CH26" s="633"/>
      <c r="CI26" s="633"/>
      <c r="CJ26" s="633"/>
      <c r="CK26" s="633"/>
      <c r="CL26" s="633"/>
      <c r="CM26" s="633"/>
      <c r="CN26" s="633"/>
      <c r="CO26" s="633"/>
      <c r="CP26" s="633"/>
      <c r="CQ26" s="634"/>
      <c r="CR26" s="635">
        <v>8457179</v>
      </c>
      <c r="CS26" s="636"/>
      <c r="CT26" s="636"/>
      <c r="CU26" s="636"/>
      <c r="CV26" s="636"/>
      <c r="CW26" s="636"/>
      <c r="CX26" s="636"/>
      <c r="CY26" s="637"/>
      <c r="CZ26" s="638">
        <v>11.5</v>
      </c>
      <c r="DA26" s="647"/>
      <c r="DB26" s="647"/>
      <c r="DC26" s="648"/>
      <c r="DD26" s="641">
        <v>7786265</v>
      </c>
      <c r="DE26" s="636"/>
      <c r="DF26" s="636"/>
      <c r="DG26" s="636"/>
      <c r="DH26" s="636"/>
      <c r="DI26" s="636"/>
      <c r="DJ26" s="636"/>
      <c r="DK26" s="637"/>
      <c r="DL26" s="641" t="s">
        <v>180</v>
      </c>
      <c r="DM26" s="636"/>
      <c r="DN26" s="636"/>
      <c r="DO26" s="636"/>
      <c r="DP26" s="636"/>
      <c r="DQ26" s="636"/>
      <c r="DR26" s="636"/>
      <c r="DS26" s="636"/>
      <c r="DT26" s="636"/>
      <c r="DU26" s="636"/>
      <c r="DV26" s="637"/>
      <c r="DW26" s="638" t="s">
        <v>180</v>
      </c>
      <c r="DX26" s="647"/>
      <c r="DY26" s="647"/>
      <c r="DZ26" s="647"/>
      <c r="EA26" s="647"/>
      <c r="EB26" s="647"/>
      <c r="EC26" s="666"/>
    </row>
    <row r="27" spans="2:133" ht="11.25" customHeight="1" x14ac:dyDescent="0.15">
      <c r="B27" s="632" t="s">
        <v>299</v>
      </c>
      <c r="C27" s="633"/>
      <c r="D27" s="633"/>
      <c r="E27" s="633"/>
      <c r="F27" s="633"/>
      <c r="G27" s="633"/>
      <c r="H27" s="633"/>
      <c r="I27" s="633"/>
      <c r="J27" s="633"/>
      <c r="K27" s="633"/>
      <c r="L27" s="633"/>
      <c r="M27" s="633"/>
      <c r="N27" s="633"/>
      <c r="O27" s="633"/>
      <c r="P27" s="633"/>
      <c r="Q27" s="634"/>
      <c r="R27" s="635">
        <v>49114266</v>
      </c>
      <c r="S27" s="636"/>
      <c r="T27" s="636"/>
      <c r="U27" s="636"/>
      <c r="V27" s="636"/>
      <c r="W27" s="636"/>
      <c r="X27" s="636"/>
      <c r="Y27" s="637"/>
      <c r="Z27" s="661">
        <v>64.900000000000006</v>
      </c>
      <c r="AA27" s="661"/>
      <c r="AB27" s="661"/>
      <c r="AC27" s="661"/>
      <c r="AD27" s="662">
        <v>49069010</v>
      </c>
      <c r="AE27" s="662"/>
      <c r="AF27" s="662"/>
      <c r="AG27" s="662"/>
      <c r="AH27" s="662"/>
      <c r="AI27" s="662"/>
      <c r="AJ27" s="662"/>
      <c r="AK27" s="662"/>
      <c r="AL27" s="638">
        <v>99</v>
      </c>
      <c r="AM27" s="639"/>
      <c r="AN27" s="639"/>
      <c r="AO27" s="663"/>
      <c r="AP27" s="632" t="s">
        <v>300</v>
      </c>
      <c r="AQ27" s="633"/>
      <c r="AR27" s="633"/>
      <c r="AS27" s="633"/>
      <c r="AT27" s="633"/>
      <c r="AU27" s="633"/>
      <c r="AV27" s="633"/>
      <c r="AW27" s="633"/>
      <c r="AX27" s="633"/>
      <c r="AY27" s="633"/>
      <c r="AZ27" s="633"/>
      <c r="BA27" s="633"/>
      <c r="BB27" s="633"/>
      <c r="BC27" s="633"/>
      <c r="BD27" s="633"/>
      <c r="BE27" s="633"/>
      <c r="BF27" s="634"/>
      <c r="BG27" s="635">
        <v>42818319</v>
      </c>
      <c r="BH27" s="636"/>
      <c r="BI27" s="636"/>
      <c r="BJ27" s="636"/>
      <c r="BK27" s="636"/>
      <c r="BL27" s="636"/>
      <c r="BM27" s="636"/>
      <c r="BN27" s="637"/>
      <c r="BO27" s="661">
        <v>100</v>
      </c>
      <c r="BP27" s="661"/>
      <c r="BQ27" s="661"/>
      <c r="BR27" s="661"/>
      <c r="BS27" s="662">
        <v>118126</v>
      </c>
      <c r="BT27" s="662"/>
      <c r="BU27" s="662"/>
      <c r="BV27" s="662"/>
      <c r="BW27" s="662"/>
      <c r="BX27" s="662"/>
      <c r="BY27" s="662"/>
      <c r="BZ27" s="662"/>
      <c r="CA27" s="662"/>
      <c r="CB27" s="709"/>
      <c r="CD27" s="632" t="s">
        <v>301</v>
      </c>
      <c r="CE27" s="633"/>
      <c r="CF27" s="633"/>
      <c r="CG27" s="633"/>
      <c r="CH27" s="633"/>
      <c r="CI27" s="633"/>
      <c r="CJ27" s="633"/>
      <c r="CK27" s="633"/>
      <c r="CL27" s="633"/>
      <c r="CM27" s="633"/>
      <c r="CN27" s="633"/>
      <c r="CO27" s="633"/>
      <c r="CP27" s="633"/>
      <c r="CQ27" s="634"/>
      <c r="CR27" s="635">
        <v>17101649</v>
      </c>
      <c r="CS27" s="645"/>
      <c r="CT27" s="645"/>
      <c r="CU27" s="645"/>
      <c r="CV27" s="645"/>
      <c r="CW27" s="645"/>
      <c r="CX27" s="645"/>
      <c r="CY27" s="646"/>
      <c r="CZ27" s="638">
        <v>23.3</v>
      </c>
      <c r="DA27" s="647"/>
      <c r="DB27" s="647"/>
      <c r="DC27" s="648"/>
      <c r="DD27" s="641">
        <v>4884434</v>
      </c>
      <c r="DE27" s="645"/>
      <c r="DF27" s="645"/>
      <c r="DG27" s="645"/>
      <c r="DH27" s="645"/>
      <c r="DI27" s="645"/>
      <c r="DJ27" s="645"/>
      <c r="DK27" s="646"/>
      <c r="DL27" s="641">
        <v>4884434</v>
      </c>
      <c r="DM27" s="645"/>
      <c r="DN27" s="645"/>
      <c r="DO27" s="645"/>
      <c r="DP27" s="645"/>
      <c r="DQ27" s="645"/>
      <c r="DR27" s="645"/>
      <c r="DS27" s="645"/>
      <c r="DT27" s="645"/>
      <c r="DU27" s="645"/>
      <c r="DV27" s="646"/>
      <c r="DW27" s="638">
        <v>9.9</v>
      </c>
      <c r="DX27" s="647"/>
      <c r="DY27" s="647"/>
      <c r="DZ27" s="647"/>
      <c r="EA27" s="647"/>
      <c r="EB27" s="647"/>
      <c r="EC27" s="666"/>
    </row>
    <row r="28" spans="2:133" ht="11.25" customHeight="1" x14ac:dyDescent="0.15">
      <c r="B28" s="632" t="s">
        <v>302</v>
      </c>
      <c r="C28" s="633"/>
      <c r="D28" s="633"/>
      <c r="E28" s="633"/>
      <c r="F28" s="633"/>
      <c r="G28" s="633"/>
      <c r="H28" s="633"/>
      <c r="I28" s="633"/>
      <c r="J28" s="633"/>
      <c r="K28" s="633"/>
      <c r="L28" s="633"/>
      <c r="M28" s="633"/>
      <c r="N28" s="633"/>
      <c r="O28" s="633"/>
      <c r="P28" s="633"/>
      <c r="Q28" s="634"/>
      <c r="R28" s="635">
        <v>16488</v>
      </c>
      <c r="S28" s="636"/>
      <c r="T28" s="636"/>
      <c r="U28" s="636"/>
      <c r="V28" s="636"/>
      <c r="W28" s="636"/>
      <c r="X28" s="636"/>
      <c r="Y28" s="637"/>
      <c r="Z28" s="661">
        <v>0</v>
      </c>
      <c r="AA28" s="661"/>
      <c r="AB28" s="661"/>
      <c r="AC28" s="661"/>
      <c r="AD28" s="662">
        <v>16488</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303</v>
      </c>
      <c r="CE28" s="633"/>
      <c r="CF28" s="633"/>
      <c r="CG28" s="633"/>
      <c r="CH28" s="633"/>
      <c r="CI28" s="633"/>
      <c r="CJ28" s="633"/>
      <c r="CK28" s="633"/>
      <c r="CL28" s="633"/>
      <c r="CM28" s="633"/>
      <c r="CN28" s="633"/>
      <c r="CO28" s="633"/>
      <c r="CP28" s="633"/>
      <c r="CQ28" s="634"/>
      <c r="CR28" s="635">
        <v>7456689</v>
      </c>
      <c r="CS28" s="636"/>
      <c r="CT28" s="636"/>
      <c r="CU28" s="636"/>
      <c r="CV28" s="636"/>
      <c r="CW28" s="636"/>
      <c r="CX28" s="636"/>
      <c r="CY28" s="637"/>
      <c r="CZ28" s="638">
        <v>10.199999999999999</v>
      </c>
      <c r="DA28" s="647"/>
      <c r="DB28" s="647"/>
      <c r="DC28" s="648"/>
      <c r="DD28" s="641">
        <v>7419092</v>
      </c>
      <c r="DE28" s="636"/>
      <c r="DF28" s="636"/>
      <c r="DG28" s="636"/>
      <c r="DH28" s="636"/>
      <c r="DI28" s="636"/>
      <c r="DJ28" s="636"/>
      <c r="DK28" s="637"/>
      <c r="DL28" s="641">
        <v>7419092</v>
      </c>
      <c r="DM28" s="636"/>
      <c r="DN28" s="636"/>
      <c r="DO28" s="636"/>
      <c r="DP28" s="636"/>
      <c r="DQ28" s="636"/>
      <c r="DR28" s="636"/>
      <c r="DS28" s="636"/>
      <c r="DT28" s="636"/>
      <c r="DU28" s="636"/>
      <c r="DV28" s="637"/>
      <c r="DW28" s="638">
        <v>15</v>
      </c>
      <c r="DX28" s="647"/>
      <c r="DY28" s="647"/>
      <c r="DZ28" s="647"/>
      <c r="EA28" s="647"/>
      <c r="EB28" s="647"/>
      <c r="EC28" s="666"/>
    </row>
    <row r="29" spans="2:133" ht="11.25" customHeight="1" x14ac:dyDescent="0.15">
      <c r="B29" s="632" t="s">
        <v>304</v>
      </c>
      <c r="C29" s="633"/>
      <c r="D29" s="633"/>
      <c r="E29" s="633"/>
      <c r="F29" s="633"/>
      <c r="G29" s="633"/>
      <c r="H29" s="633"/>
      <c r="I29" s="633"/>
      <c r="J29" s="633"/>
      <c r="K29" s="633"/>
      <c r="L29" s="633"/>
      <c r="M29" s="633"/>
      <c r="N29" s="633"/>
      <c r="O29" s="633"/>
      <c r="P29" s="633"/>
      <c r="Q29" s="634"/>
      <c r="R29" s="635">
        <v>471942</v>
      </c>
      <c r="S29" s="636"/>
      <c r="T29" s="636"/>
      <c r="U29" s="636"/>
      <c r="V29" s="636"/>
      <c r="W29" s="636"/>
      <c r="X29" s="636"/>
      <c r="Y29" s="637"/>
      <c r="Z29" s="661">
        <v>0.6</v>
      </c>
      <c r="AA29" s="661"/>
      <c r="AB29" s="661"/>
      <c r="AC29" s="661"/>
      <c r="AD29" s="662" t="s">
        <v>129</v>
      </c>
      <c r="AE29" s="662"/>
      <c r="AF29" s="662"/>
      <c r="AG29" s="662"/>
      <c r="AH29" s="662"/>
      <c r="AI29" s="662"/>
      <c r="AJ29" s="662"/>
      <c r="AK29" s="662"/>
      <c r="AL29" s="638" t="s">
        <v>243</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305</v>
      </c>
      <c r="CE29" s="656"/>
      <c r="CF29" s="632" t="s">
        <v>306</v>
      </c>
      <c r="CG29" s="633"/>
      <c r="CH29" s="633"/>
      <c r="CI29" s="633"/>
      <c r="CJ29" s="633"/>
      <c r="CK29" s="633"/>
      <c r="CL29" s="633"/>
      <c r="CM29" s="633"/>
      <c r="CN29" s="633"/>
      <c r="CO29" s="633"/>
      <c r="CP29" s="633"/>
      <c r="CQ29" s="634"/>
      <c r="CR29" s="635">
        <v>7456663</v>
      </c>
      <c r="CS29" s="645"/>
      <c r="CT29" s="645"/>
      <c r="CU29" s="645"/>
      <c r="CV29" s="645"/>
      <c r="CW29" s="645"/>
      <c r="CX29" s="645"/>
      <c r="CY29" s="646"/>
      <c r="CZ29" s="638">
        <v>10.199999999999999</v>
      </c>
      <c r="DA29" s="647"/>
      <c r="DB29" s="647"/>
      <c r="DC29" s="648"/>
      <c r="DD29" s="641">
        <v>7419066</v>
      </c>
      <c r="DE29" s="645"/>
      <c r="DF29" s="645"/>
      <c r="DG29" s="645"/>
      <c r="DH29" s="645"/>
      <c r="DI29" s="645"/>
      <c r="DJ29" s="645"/>
      <c r="DK29" s="646"/>
      <c r="DL29" s="641">
        <v>7419066</v>
      </c>
      <c r="DM29" s="645"/>
      <c r="DN29" s="645"/>
      <c r="DO29" s="645"/>
      <c r="DP29" s="645"/>
      <c r="DQ29" s="645"/>
      <c r="DR29" s="645"/>
      <c r="DS29" s="645"/>
      <c r="DT29" s="645"/>
      <c r="DU29" s="645"/>
      <c r="DV29" s="646"/>
      <c r="DW29" s="638">
        <v>15</v>
      </c>
      <c r="DX29" s="647"/>
      <c r="DY29" s="647"/>
      <c r="DZ29" s="647"/>
      <c r="EA29" s="647"/>
      <c r="EB29" s="647"/>
      <c r="EC29" s="666"/>
    </row>
    <row r="30" spans="2:133" ht="11.25" customHeight="1" x14ac:dyDescent="0.15">
      <c r="B30" s="632" t="s">
        <v>307</v>
      </c>
      <c r="C30" s="633"/>
      <c r="D30" s="633"/>
      <c r="E30" s="633"/>
      <c r="F30" s="633"/>
      <c r="G30" s="633"/>
      <c r="H30" s="633"/>
      <c r="I30" s="633"/>
      <c r="J30" s="633"/>
      <c r="K30" s="633"/>
      <c r="L30" s="633"/>
      <c r="M30" s="633"/>
      <c r="N30" s="633"/>
      <c r="O30" s="633"/>
      <c r="P30" s="633"/>
      <c r="Q30" s="634"/>
      <c r="R30" s="635">
        <v>1389333</v>
      </c>
      <c r="S30" s="636"/>
      <c r="T30" s="636"/>
      <c r="U30" s="636"/>
      <c r="V30" s="636"/>
      <c r="W30" s="636"/>
      <c r="X30" s="636"/>
      <c r="Y30" s="637"/>
      <c r="Z30" s="661">
        <v>1.8</v>
      </c>
      <c r="AA30" s="661"/>
      <c r="AB30" s="661"/>
      <c r="AC30" s="661"/>
      <c r="AD30" s="662">
        <v>169459</v>
      </c>
      <c r="AE30" s="662"/>
      <c r="AF30" s="662"/>
      <c r="AG30" s="662"/>
      <c r="AH30" s="662"/>
      <c r="AI30" s="662"/>
      <c r="AJ30" s="662"/>
      <c r="AK30" s="662"/>
      <c r="AL30" s="638">
        <v>0.3</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308</v>
      </c>
      <c r="BH30" s="700"/>
      <c r="BI30" s="700"/>
      <c r="BJ30" s="700"/>
      <c r="BK30" s="700"/>
      <c r="BL30" s="700"/>
      <c r="BM30" s="700"/>
      <c r="BN30" s="700"/>
      <c r="BO30" s="700"/>
      <c r="BP30" s="700"/>
      <c r="BQ30" s="701"/>
      <c r="BR30" s="688" t="s">
        <v>309</v>
      </c>
      <c r="BS30" s="700"/>
      <c r="BT30" s="700"/>
      <c r="BU30" s="700"/>
      <c r="BV30" s="700"/>
      <c r="BW30" s="700"/>
      <c r="BX30" s="700"/>
      <c r="BY30" s="700"/>
      <c r="BZ30" s="700"/>
      <c r="CA30" s="700"/>
      <c r="CB30" s="701"/>
      <c r="CD30" s="657"/>
      <c r="CE30" s="658"/>
      <c r="CF30" s="632" t="s">
        <v>310</v>
      </c>
      <c r="CG30" s="633"/>
      <c r="CH30" s="633"/>
      <c r="CI30" s="633"/>
      <c r="CJ30" s="633"/>
      <c r="CK30" s="633"/>
      <c r="CL30" s="633"/>
      <c r="CM30" s="633"/>
      <c r="CN30" s="633"/>
      <c r="CO30" s="633"/>
      <c r="CP30" s="633"/>
      <c r="CQ30" s="634"/>
      <c r="CR30" s="635">
        <v>7355339</v>
      </c>
      <c r="CS30" s="636"/>
      <c r="CT30" s="636"/>
      <c r="CU30" s="636"/>
      <c r="CV30" s="636"/>
      <c r="CW30" s="636"/>
      <c r="CX30" s="636"/>
      <c r="CY30" s="637"/>
      <c r="CZ30" s="638">
        <v>10</v>
      </c>
      <c r="DA30" s="647"/>
      <c r="DB30" s="647"/>
      <c r="DC30" s="648"/>
      <c r="DD30" s="641">
        <v>7318799</v>
      </c>
      <c r="DE30" s="636"/>
      <c r="DF30" s="636"/>
      <c r="DG30" s="636"/>
      <c r="DH30" s="636"/>
      <c r="DI30" s="636"/>
      <c r="DJ30" s="636"/>
      <c r="DK30" s="637"/>
      <c r="DL30" s="641">
        <v>7318799</v>
      </c>
      <c r="DM30" s="636"/>
      <c r="DN30" s="636"/>
      <c r="DO30" s="636"/>
      <c r="DP30" s="636"/>
      <c r="DQ30" s="636"/>
      <c r="DR30" s="636"/>
      <c r="DS30" s="636"/>
      <c r="DT30" s="636"/>
      <c r="DU30" s="636"/>
      <c r="DV30" s="637"/>
      <c r="DW30" s="638">
        <v>14.8</v>
      </c>
      <c r="DX30" s="647"/>
      <c r="DY30" s="647"/>
      <c r="DZ30" s="647"/>
      <c r="EA30" s="647"/>
      <c r="EB30" s="647"/>
      <c r="EC30" s="666"/>
    </row>
    <row r="31" spans="2:133" ht="11.25" customHeight="1" x14ac:dyDescent="0.15">
      <c r="B31" s="632" t="s">
        <v>311</v>
      </c>
      <c r="C31" s="633"/>
      <c r="D31" s="633"/>
      <c r="E31" s="633"/>
      <c r="F31" s="633"/>
      <c r="G31" s="633"/>
      <c r="H31" s="633"/>
      <c r="I31" s="633"/>
      <c r="J31" s="633"/>
      <c r="K31" s="633"/>
      <c r="L31" s="633"/>
      <c r="M31" s="633"/>
      <c r="N31" s="633"/>
      <c r="O31" s="633"/>
      <c r="P31" s="633"/>
      <c r="Q31" s="634"/>
      <c r="R31" s="635">
        <v>555450</v>
      </c>
      <c r="S31" s="636"/>
      <c r="T31" s="636"/>
      <c r="U31" s="636"/>
      <c r="V31" s="636"/>
      <c r="W31" s="636"/>
      <c r="X31" s="636"/>
      <c r="Y31" s="637"/>
      <c r="Z31" s="661">
        <v>0.7</v>
      </c>
      <c r="AA31" s="661"/>
      <c r="AB31" s="661"/>
      <c r="AC31" s="661"/>
      <c r="AD31" s="662">
        <v>4</v>
      </c>
      <c r="AE31" s="662"/>
      <c r="AF31" s="662"/>
      <c r="AG31" s="662"/>
      <c r="AH31" s="662"/>
      <c r="AI31" s="662"/>
      <c r="AJ31" s="662"/>
      <c r="AK31" s="662"/>
      <c r="AL31" s="638">
        <v>0</v>
      </c>
      <c r="AM31" s="639"/>
      <c r="AN31" s="639"/>
      <c r="AO31" s="663"/>
      <c r="AP31" s="702" t="s">
        <v>312</v>
      </c>
      <c r="AQ31" s="703"/>
      <c r="AR31" s="703"/>
      <c r="AS31" s="703"/>
      <c r="AT31" s="704" t="s">
        <v>313</v>
      </c>
      <c r="AU31" s="209"/>
      <c r="AV31" s="209"/>
      <c r="AW31" s="209"/>
      <c r="AX31" s="685" t="s">
        <v>188</v>
      </c>
      <c r="AY31" s="686"/>
      <c r="AZ31" s="686"/>
      <c r="BA31" s="686"/>
      <c r="BB31" s="686"/>
      <c r="BC31" s="686"/>
      <c r="BD31" s="686"/>
      <c r="BE31" s="686"/>
      <c r="BF31" s="687"/>
      <c r="BG31" s="695">
        <v>99.4</v>
      </c>
      <c r="BH31" s="696"/>
      <c r="BI31" s="696"/>
      <c r="BJ31" s="696"/>
      <c r="BK31" s="696"/>
      <c r="BL31" s="696"/>
      <c r="BM31" s="697">
        <v>98</v>
      </c>
      <c r="BN31" s="696"/>
      <c r="BO31" s="696"/>
      <c r="BP31" s="696"/>
      <c r="BQ31" s="698"/>
      <c r="BR31" s="695">
        <v>90.4</v>
      </c>
      <c r="BS31" s="696"/>
      <c r="BT31" s="696"/>
      <c r="BU31" s="696"/>
      <c r="BV31" s="696"/>
      <c r="BW31" s="696"/>
      <c r="BX31" s="697">
        <v>89.1</v>
      </c>
      <c r="BY31" s="696"/>
      <c r="BZ31" s="696"/>
      <c r="CA31" s="696"/>
      <c r="CB31" s="698"/>
      <c r="CD31" s="657"/>
      <c r="CE31" s="658"/>
      <c r="CF31" s="632" t="s">
        <v>314</v>
      </c>
      <c r="CG31" s="633"/>
      <c r="CH31" s="633"/>
      <c r="CI31" s="633"/>
      <c r="CJ31" s="633"/>
      <c r="CK31" s="633"/>
      <c r="CL31" s="633"/>
      <c r="CM31" s="633"/>
      <c r="CN31" s="633"/>
      <c r="CO31" s="633"/>
      <c r="CP31" s="633"/>
      <c r="CQ31" s="634"/>
      <c r="CR31" s="635">
        <v>101324</v>
      </c>
      <c r="CS31" s="645"/>
      <c r="CT31" s="645"/>
      <c r="CU31" s="645"/>
      <c r="CV31" s="645"/>
      <c r="CW31" s="645"/>
      <c r="CX31" s="645"/>
      <c r="CY31" s="646"/>
      <c r="CZ31" s="638">
        <v>0.1</v>
      </c>
      <c r="DA31" s="647"/>
      <c r="DB31" s="647"/>
      <c r="DC31" s="648"/>
      <c r="DD31" s="641">
        <v>100267</v>
      </c>
      <c r="DE31" s="645"/>
      <c r="DF31" s="645"/>
      <c r="DG31" s="645"/>
      <c r="DH31" s="645"/>
      <c r="DI31" s="645"/>
      <c r="DJ31" s="645"/>
      <c r="DK31" s="646"/>
      <c r="DL31" s="641">
        <v>100267</v>
      </c>
      <c r="DM31" s="645"/>
      <c r="DN31" s="645"/>
      <c r="DO31" s="645"/>
      <c r="DP31" s="645"/>
      <c r="DQ31" s="645"/>
      <c r="DR31" s="645"/>
      <c r="DS31" s="645"/>
      <c r="DT31" s="645"/>
      <c r="DU31" s="645"/>
      <c r="DV31" s="646"/>
      <c r="DW31" s="638">
        <v>0.2</v>
      </c>
      <c r="DX31" s="647"/>
      <c r="DY31" s="647"/>
      <c r="DZ31" s="647"/>
      <c r="EA31" s="647"/>
      <c r="EB31" s="647"/>
      <c r="EC31" s="666"/>
    </row>
    <row r="32" spans="2:133" ht="11.25" customHeight="1" x14ac:dyDescent="0.15">
      <c r="B32" s="632" t="s">
        <v>315</v>
      </c>
      <c r="C32" s="633"/>
      <c r="D32" s="633"/>
      <c r="E32" s="633"/>
      <c r="F32" s="633"/>
      <c r="G32" s="633"/>
      <c r="H32" s="633"/>
      <c r="I32" s="633"/>
      <c r="J32" s="633"/>
      <c r="K32" s="633"/>
      <c r="L32" s="633"/>
      <c r="M32" s="633"/>
      <c r="N32" s="633"/>
      <c r="O32" s="633"/>
      <c r="P32" s="633"/>
      <c r="Q32" s="634"/>
      <c r="R32" s="635">
        <v>13555224</v>
      </c>
      <c r="S32" s="636"/>
      <c r="T32" s="636"/>
      <c r="U32" s="636"/>
      <c r="V32" s="636"/>
      <c r="W32" s="636"/>
      <c r="X32" s="636"/>
      <c r="Y32" s="637"/>
      <c r="Z32" s="661">
        <v>17.899999999999999</v>
      </c>
      <c r="AA32" s="661"/>
      <c r="AB32" s="661"/>
      <c r="AC32" s="661"/>
      <c r="AD32" s="662" t="s">
        <v>243</v>
      </c>
      <c r="AE32" s="662"/>
      <c r="AF32" s="662"/>
      <c r="AG32" s="662"/>
      <c r="AH32" s="662"/>
      <c r="AI32" s="662"/>
      <c r="AJ32" s="662"/>
      <c r="AK32" s="662"/>
      <c r="AL32" s="638" t="s">
        <v>129</v>
      </c>
      <c r="AM32" s="639"/>
      <c r="AN32" s="639"/>
      <c r="AO32" s="663"/>
      <c r="AP32" s="672"/>
      <c r="AQ32" s="673"/>
      <c r="AR32" s="673"/>
      <c r="AS32" s="673"/>
      <c r="AT32" s="705"/>
      <c r="AU32" s="205" t="s">
        <v>316</v>
      </c>
      <c r="AX32" s="632" t="s">
        <v>317</v>
      </c>
      <c r="AY32" s="633"/>
      <c r="AZ32" s="633"/>
      <c r="BA32" s="633"/>
      <c r="BB32" s="633"/>
      <c r="BC32" s="633"/>
      <c r="BD32" s="633"/>
      <c r="BE32" s="633"/>
      <c r="BF32" s="634"/>
      <c r="BG32" s="699">
        <v>99.1</v>
      </c>
      <c r="BH32" s="645"/>
      <c r="BI32" s="645"/>
      <c r="BJ32" s="645"/>
      <c r="BK32" s="645"/>
      <c r="BL32" s="645"/>
      <c r="BM32" s="639">
        <v>96.7</v>
      </c>
      <c r="BN32" s="645"/>
      <c r="BO32" s="645"/>
      <c r="BP32" s="645"/>
      <c r="BQ32" s="670"/>
      <c r="BR32" s="699">
        <v>95.7</v>
      </c>
      <c r="BS32" s="645"/>
      <c r="BT32" s="645"/>
      <c r="BU32" s="645"/>
      <c r="BV32" s="645"/>
      <c r="BW32" s="645"/>
      <c r="BX32" s="639">
        <v>93.4</v>
      </c>
      <c r="BY32" s="645"/>
      <c r="BZ32" s="645"/>
      <c r="CA32" s="645"/>
      <c r="CB32" s="670"/>
      <c r="CD32" s="659"/>
      <c r="CE32" s="660"/>
      <c r="CF32" s="632" t="s">
        <v>318</v>
      </c>
      <c r="CG32" s="633"/>
      <c r="CH32" s="633"/>
      <c r="CI32" s="633"/>
      <c r="CJ32" s="633"/>
      <c r="CK32" s="633"/>
      <c r="CL32" s="633"/>
      <c r="CM32" s="633"/>
      <c r="CN32" s="633"/>
      <c r="CO32" s="633"/>
      <c r="CP32" s="633"/>
      <c r="CQ32" s="634"/>
      <c r="CR32" s="635">
        <v>26</v>
      </c>
      <c r="CS32" s="636"/>
      <c r="CT32" s="636"/>
      <c r="CU32" s="636"/>
      <c r="CV32" s="636"/>
      <c r="CW32" s="636"/>
      <c r="CX32" s="636"/>
      <c r="CY32" s="637"/>
      <c r="CZ32" s="638">
        <v>0</v>
      </c>
      <c r="DA32" s="647"/>
      <c r="DB32" s="647"/>
      <c r="DC32" s="648"/>
      <c r="DD32" s="641">
        <v>26</v>
      </c>
      <c r="DE32" s="636"/>
      <c r="DF32" s="636"/>
      <c r="DG32" s="636"/>
      <c r="DH32" s="636"/>
      <c r="DI32" s="636"/>
      <c r="DJ32" s="636"/>
      <c r="DK32" s="637"/>
      <c r="DL32" s="641">
        <v>26</v>
      </c>
      <c r="DM32" s="636"/>
      <c r="DN32" s="636"/>
      <c r="DO32" s="636"/>
      <c r="DP32" s="636"/>
      <c r="DQ32" s="636"/>
      <c r="DR32" s="636"/>
      <c r="DS32" s="636"/>
      <c r="DT32" s="636"/>
      <c r="DU32" s="636"/>
      <c r="DV32" s="637"/>
      <c r="DW32" s="638">
        <v>0</v>
      </c>
      <c r="DX32" s="647"/>
      <c r="DY32" s="647"/>
      <c r="DZ32" s="647"/>
      <c r="EA32" s="647"/>
      <c r="EB32" s="647"/>
      <c r="EC32" s="666"/>
    </row>
    <row r="33" spans="2:133" ht="11.25" customHeight="1" x14ac:dyDescent="0.15">
      <c r="B33" s="692" t="s">
        <v>319</v>
      </c>
      <c r="C33" s="693"/>
      <c r="D33" s="693"/>
      <c r="E33" s="693"/>
      <c r="F33" s="693"/>
      <c r="G33" s="693"/>
      <c r="H33" s="693"/>
      <c r="I33" s="693"/>
      <c r="J33" s="693"/>
      <c r="K33" s="693"/>
      <c r="L33" s="693"/>
      <c r="M33" s="693"/>
      <c r="N33" s="693"/>
      <c r="O33" s="693"/>
      <c r="P33" s="693"/>
      <c r="Q33" s="694"/>
      <c r="R33" s="635" t="s">
        <v>180</v>
      </c>
      <c r="S33" s="636"/>
      <c r="T33" s="636"/>
      <c r="U33" s="636"/>
      <c r="V33" s="636"/>
      <c r="W33" s="636"/>
      <c r="X33" s="636"/>
      <c r="Y33" s="637"/>
      <c r="Z33" s="661" t="s">
        <v>180</v>
      </c>
      <c r="AA33" s="661"/>
      <c r="AB33" s="661"/>
      <c r="AC33" s="661"/>
      <c r="AD33" s="662" t="s">
        <v>180</v>
      </c>
      <c r="AE33" s="662"/>
      <c r="AF33" s="662"/>
      <c r="AG33" s="662"/>
      <c r="AH33" s="662"/>
      <c r="AI33" s="662"/>
      <c r="AJ33" s="662"/>
      <c r="AK33" s="662"/>
      <c r="AL33" s="638" t="s">
        <v>180</v>
      </c>
      <c r="AM33" s="639"/>
      <c r="AN33" s="639"/>
      <c r="AO33" s="663"/>
      <c r="AP33" s="674"/>
      <c r="AQ33" s="675"/>
      <c r="AR33" s="675"/>
      <c r="AS33" s="675"/>
      <c r="AT33" s="706"/>
      <c r="AU33" s="210"/>
      <c r="AV33" s="210"/>
      <c r="AW33" s="210"/>
      <c r="AX33" s="612" t="s">
        <v>320</v>
      </c>
      <c r="AY33" s="613"/>
      <c r="AZ33" s="613"/>
      <c r="BA33" s="613"/>
      <c r="BB33" s="613"/>
      <c r="BC33" s="613"/>
      <c r="BD33" s="613"/>
      <c r="BE33" s="613"/>
      <c r="BF33" s="614"/>
      <c r="BG33" s="691">
        <v>99.7</v>
      </c>
      <c r="BH33" s="616"/>
      <c r="BI33" s="616"/>
      <c r="BJ33" s="616"/>
      <c r="BK33" s="616"/>
      <c r="BL33" s="616"/>
      <c r="BM33" s="653">
        <v>99.1</v>
      </c>
      <c r="BN33" s="616"/>
      <c r="BO33" s="616"/>
      <c r="BP33" s="616"/>
      <c r="BQ33" s="664"/>
      <c r="BR33" s="691">
        <v>84.6</v>
      </c>
      <c r="BS33" s="616"/>
      <c r="BT33" s="616"/>
      <c r="BU33" s="616"/>
      <c r="BV33" s="616"/>
      <c r="BW33" s="616"/>
      <c r="BX33" s="653">
        <v>84</v>
      </c>
      <c r="BY33" s="616"/>
      <c r="BZ33" s="616"/>
      <c r="CA33" s="616"/>
      <c r="CB33" s="664"/>
      <c r="CD33" s="632" t="s">
        <v>321</v>
      </c>
      <c r="CE33" s="633"/>
      <c r="CF33" s="633"/>
      <c r="CG33" s="633"/>
      <c r="CH33" s="633"/>
      <c r="CI33" s="633"/>
      <c r="CJ33" s="633"/>
      <c r="CK33" s="633"/>
      <c r="CL33" s="633"/>
      <c r="CM33" s="633"/>
      <c r="CN33" s="633"/>
      <c r="CO33" s="633"/>
      <c r="CP33" s="633"/>
      <c r="CQ33" s="634"/>
      <c r="CR33" s="635">
        <v>28812206</v>
      </c>
      <c r="CS33" s="645"/>
      <c r="CT33" s="645"/>
      <c r="CU33" s="645"/>
      <c r="CV33" s="645"/>
      <c r="CW33" s="645"/>
      <c r="CX33" s="645"/>
      <c r="CY33" s="646"/>
      <c r="CZ33" s="638">
        <v>39.299999999999997</v>
      </c>
      <c r="DA33" s="647"/>
      <c r="DB33" s="647"/>
      <c r="DC33" s="648"/>
      <c r="DD33" s="641">
        <v>22081402</v>
      </c>
      <c r="DE33" s="645"/>
      <c r="DF33" s="645"/>
      <c r="DG33" s="645"/>
      <c r="DH33" s="645"/>
      <c r="DI33" s="645"/>
      <c r="DJ33" s="645"/>
      <c r="DK33" s="646"/>
      <c r="DL33" s="641">
        <v>19916548</v>
      </c>
      <c r="DM33" s="645"/>
      <c r="DN33" s="645"/>
      <c r="DO33" s="645"/>
      <c r="DP33" s="645"/>
      <c r="DQ33" s="645"/>
      <c r="DR33" s="645"/>
      <c r="DS33" s="645"/>
      <c r="DT33" s="645"/>
      <c r="DU33" s="645"/>
      <c r="DV33" s="646"/>
      <c r="DW33" s="638">
        <v>40.200000000000003</v>
      </c>
      <c r="DX33" s="647"/>
      <c r="DY33" s="647"/>
      <c r="DZ33" s="647"/>
      <c r="EA33" s="647"/>
      <c r="EB33" s="647"/>
      <c r="EC33" s="666"/>
    </row>
    <row r="34" spans="2:133" ht="11.25" customHeight="1" x14ac:dyDescent="0.15">
      <c r="B34" s="632" t="s">
        <v>322</v>
      </c>
      <c r="C34" s="633"/>
      <c r="D34" s="633"/>
      <c r="E34" s="633"/>
      <c r="F34" s="633"/>
      <c r="G34" s="633"/>
      <c r="H34" s="633"/>
      <c r="I34" s="633"/>
      <c r="J34" s="633"/>
      <c r="K34" s="633"/>
      <c r="L34" s="633"/>
      <c r="M34" s="633"/>
      <c r="N34" s="633"/>
      <c r="O34" s="633"/>
      <c r="P34" s="633"/>
      <c r="Q34" s="634"/>
      <c r="R34" s="635">
        <v>3403023</v>
      </c>
      <c r="S34" s="636"/>
      <c r="T34" s="636"/>
      <c r="U34" s="636"/>
      <c r="V34" s="636"/>
      <c r="W34" s="636"/>
      <c r="X34" s="636"/>
      <c r="Y34" s="637"/>
      <c r="Z34" s="661">
        <v>4.5</v>
      </c>
      <c r="AA34" s="661"/>
      <c r="AB34" s="661"/>
      <c r="AC34" s="661"/>
      <c r="AD34" s="662" t="s">
        <v>129</v>
      </c>
      <c r="AE34" s="662"/>
      <c r="AF34" s="662"/>
      <c r="AG34" s="662"/>
      <c r="AH34" s="662"/>
      <c r="AI34" s="662"/>
      <c r="AJ34" s="662"/>
      <c r="AK34" s="662"/>
      <c r="AL34" s="638" t="s">
        <v>180</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323</v>
      </c>
      <c r="CE34" s="633"/>
      <c r="CF34" s="633"/>
      <c r="CG34" s="633"/>
      <c r="CH34" s="633"/>
      <c r="CI34" s="633"/>
      <c r="CJ34" s="633"/>
      <c r="CK34" s="633"/>
      <c r="CL34" s="633"/>
      <c r="CM34" s="633"/>
      <c r="CN34" s="633"/>
      <c r="CO34" s="633"/>
      <c r="CP34" s="633"/>
      <c r="CQ34" s="634"/>
      <c r="CR34" s="635">
        <v>19049231</v>
      </c>
      <c r="CS34" s="636"/>
      <c r="CT34" s="636"/>
      <c r="CU34" s="636"/>
      <c r="CV34" s="636"/>
      <c r="CW34" s="636"/>
      <c r="CX34" s="636"/>
      <c r="CY34" s="637"/>
      <c r="CZ34" s="638">
        <v>26</v>
      </c>
      <c r="DA34" s="647"/>
      <c r="DB34" s="647"/>
      <c r="DC34" s="648"/>
      <c r="DD34" s="641">
        <v>14523882</v>
      </c>
      <c r="DE34" s="636"/>
      <c r="DF34" s="636"/>
      <c r="DG34" s="636"/>
      <c r="DH34" s="636"/>
      <c r="DI34" s="636"/>
      <c r="DJ34" s="636"/>
      <c r="DK34" s="637"/>
      <c r="DL34" s="641">
        <v>14382676</v>
      </c>
      <c r="DM34" s="636"/>
      <c r="DN34" s="636"/>
      <c r="DO34" s="636"/>
      <c r="DP34" s="636"/>
      <c r="DQ34" s="636"/>
      <c r="DR34" s="636"/>
      <c r="DS34" s="636"/>
      <c r="DT34" s="636"/>
      <c r="DU34" s="636"/>
      <c r="DV34" s="637"/>
      <c r="DW34" s="638">
        <v>29</v>
      </c>
      <c r="DX34" s="647"/>
      <c r="DY34" s="647"/>
      <c r="DZ34" s="647"/>
      <c r="EA34" s="647"/>
      <c r="EB34" s="647"/>
      <c r="EC34" s="666"/>
    </row>
    <row r="35" spans="2:133" ht="11.25" customHeight="1" x14ac:dyDescent="0.15">
      <c r="B35" s="632" t="s">
        <v>324</v>
      </c>
      <c r="C35" s="633"/>
      <c r="D35" s="633"/>
      <c r="E35" s="633"/>
      <c r="F35" s="633"/>
      <c r="G35" s="633"/>
      <c r="H35" s="633"/>
      <c r="I35" s="633"/>
      <c r="J35" s="633"/>
      <c r="K35" s="633"/>
      <c r="L35" s="633"/>
      <c r="M35" s="633"/>
      <c r="N35" s="633"/>
      <c r="O35" s="633"/>
      <c r="P35" s="633"/>
      <c r="Q35" s="634"/>
      <c r="R35" s="635">
        <v>221548</v>
      </c>
      <c r="S35" s="636"/>
      <c r="T35" s="636"/>
      <c r="U35" s="636"/>
      <c r="V35" s="636"/>
      <c r="W35" s="636"/>
      <c r="X35" s="636"/>
      <c r="Y35" s="637"/>
      <c r="Z35" s="661">
        <v>0.3</v>
      </c>
      <c r="AA35" s="661"/>
      <c r="AB35" s="661"/>
      <c r="AC35" s="661"/>
      <c r="AD35" s="662">
        <v>172405</v>
      </c>
      <c r="AE35" s="662"/>
      <c r="AF35" s="662"/>
      <c r="AG35" s="662"/>
      <c r="AH35" s="662"/>
      <c r="AI35" s="662"/>
      <c r="AJ35" s="662"/>
      <c r="AK35" s="662"/>
      <c r="AL35" s="638">
        <v>0.3</v>
      </c>
      <c r="AM35" s="639"/>
      <c r="AN35" s="639"/>
      <c r="AO35" s="663"/>
      <c r="AP35" s="213"/>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327</v>
      </c>
      <c r="CE35" s="633"/>
      <c r="CF35" s="633"/>
      <c r="CG35" s="633"/>
      <c r="CH35" s="633"/>
      <c r="CI35" s="633"/>
      <c r="CJ35" s="633"/>
      <c r="CK35" s="633"/>
      <c r="CL35" s="633"/>
      <c r="CM35" s="633"/>
      <c r="CN35" s="633"/>
      <c r="CO35" s="633"/>
      <c r="CP35" s="633"/>
      <c r="CQ35" s="634"/>
      <c r="CR35" s="635">
        <v>662879</v>
      </c>
      <c r="CS35" s="645"/>
      <c r="CT35" s="645"/>
      <c r="CU35" s="645"/>
      <c r="CV35" s="645"/>
      <c r="CW35" s="645"/>
      <c r="CX35" s="645"/>
      <c r="CY35" s="646"/>
      <c r="CZ35" s="638">
        <v>0.9</v>
      </c>
      <c r="DA35" s="647"/>
      <c r="DB35" s="647"/>
      <c r="DC35" s="648"/>
      <c r="DD35" s="641">
        <v>279375</v>
      </c>
      <c r="DE35" s="645"/>
      <c r="DF35" s="645"/>
      <c r="DG35" s="645"/>
      <c r="DH35" s="645"/>
      <c r="DI35" s="645"/>
      <c r="DJ35" s="645"/>
      <c r="DK35" s="646"/>
      <c r="DL35" s="641">
        <v>279375</v>
      </c>
      <c r="DM35" s="645"/>
      <c r="DN35" s="645"/>
      <c r="DO35" s="645"/>
      <c r="DP35" s="645"/>
      <c r="DQ35" s="645"/>
      <c r="DR35" s="645"/>
      <c r="DS35" s="645"/>
      <c r="DT35" s="645"/>
      <c r="DU35" s="645"/>
      <c r="DV35" s="646"/>
      <c r="DW35" s="638">
        <v>0.6</v>
      </c>
      <c r="DX35" s="647"/>
      <c r="DY35" s="647"/>
      <c r="DZ35" s="647"/>
      <c r="EA35" s="647"/>
      <c r="EB35" s="647"/>
      <c r="EC35" s="666"/>
    </row>
    <row r="36" spans="2:133" ht="11.25" customHeight="1" x14ac:dyDescent="0.15">
      <c r="B36" s="632" t="s">
        <v>328</v>
      </c>
      <c r="C36" s="633"/>
      <c r="D36" s="633"/>
      <c r="E36" s="633"/>
      <c r="F36" s="633"/>
      <c r="G36" s="633"/>
      <c r="H36" s="633"/>
      <c r="I36" s="633"/>
      <c r="J36" s="633"/>
      <c r="K36" s="633"/>
      <c r="L36" s="633"/>
      <c r="M36" s="633"/>
      <c r="N36" s="633"/>
      <c r="O36" s="633"/>
      <c r="P36" s="633"/>
      <c r="Q36" s="634"/>
      <c r="R36" s="635">
        <v>276022</v>
      </c>
      <c r="S36" s="636"/>
      <c r="T36" s="636"/>
      <c r="U36" s="636"/>
      <c r="V36" s="636"/>
      <c r="W36" s="636"/>
      <c r="X36" s="636"/>
      <c r="Y36" s="637"/>
      <c r="Z36" s="661">
        <v>0.4</v>
      </c>
      <c r="AA36" s="661"/>
      <c r="AB36" s="661"/>
      <c r="AC36" s="661"/>
      <c r="AD36" s="662" t="s">
        <v>243</v>
      </c>
      <c r="AE36" s="662"/>
      <c r="AF36" s="662"/>
      <c r="AG36" s="662"/>
      <c r="AH36" s="662"/>
      <c r="AI36" s="662"/>
      <c r="AJ36" s="662"/>
      <c r="AK36" s="662"/>
      <c r="AL36" s="638" t="s">
        <v>180</v>
      </c>
      <c r="AM36" s="639"/>
      <c r="AN36" s="639"/>
      <c r="AO36" s="663"/>
      <c r="AP36" s="213"/>
      <c r="AQ36" s="679" t="s">
        <v>329</v>
      </c>
      <c r="AR36" s="680"/>
      <c r="AS36" s="680"/>
      <c r="AT36" s="680"/>
      <c r="AU36" s="680"/>
      <c r="AV36" s="680"/>
      <c r="AW36" s="680"/>
      <c r="AX36" s="680"/>
      <c r="AY36" s="681"/>
      <c r="AZ36" s="682">
        <v>4288626</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47408</v>
      </c>
      <c r="BW36" s="683"/>
      <c r="BX36" s="683"/>
      <c r="BY36" s="683"/>
      <c r="BZ36" s="683"/>
      <c r="CA36" s="683"/>
      <c r="CB36" s="684"/>
      <c r="CD36" s="632" t="s">
        <v>331</v>
      </c>
      <c r="CE36" s="633"/>
      <c r="CF36" s="633"/>
      <c r="CG36" s="633"/>
      <c r="CH36" s="633"/>
      <c r="CI36" s="633"/>
      <c r="CJ36" s="633"/>
      <c r="CK36" s="633"/>
      <c r="CL36" s="633"/>
      <c r="CM36" s="633"/>
      <c r="CN36" s="633"/>
      <c r="CO36" s="633"/>
      <c r="CP36" s="633"/>
      <c r="CQ36" s="634"/>
      <c r="CR36" s="635">
        <v>4316322</v>
      </c>
      <c r="CS36" s="636"/>
      <c r="CT36" s="636"/>
      <c r="CU36" s="636"/>
      <c r="CV36" s="636"/>
      <c r="CW36" s="636"/>
      <c r="CX36" s="636"/>
      <c r="CY36" s="637"/>
      <c r="CZ36" s="638">
        <v>5.9</v>
      </c>
      <c r="DA36" s="647"/>
      <c r="DB36" s="647"/>
      <c r="DC36" s="648"/>
      <c r="DD36" s="641">
        <v>3515177</v>
      </c>
      <c r="DE36" s="636"/>
      <c r="DF36" s="636"/>
      <c r="DG36" s="636"/>
      <c r="DH36" s="636"/>
      <c r="DI36" s="636"/>
      <c r="DJ36" s="636"/>
      <c r="DK36" s="637"/>
      <c r="DL36" s="641">
        <v>2949343</v>
      </c>
      <c r="DM36" s="636"/>
      <c r="DN36" s="636"/>
      <c r="DO36" s="636"/>
      <c r="DP36" s="636"/>
      <c r="DQ36" s="636"/>
      <c r="DR36" s="636"/>
      <c r="DS36" s="636"/>
      <c r="DT36" s="636"/>
      <c r="DU36" s="636"/>
      <c r="DV36" s="637"/>
      <c r="DW36" s="638">
        <v>5.9</v>
      </c>
      <c r="DX36" s="647"/>
      <c r="DY36" s="647"/>
      <c r="DZ36" s="647"/>
      <c r="EA36" s="647"/>
      <c r="EB36" s="647"/>
      <c r="EC36" s="666"/>
    </row>
    <row r="37" spans="2:133" ht="11.25" customHeight="1" x14ac:dyDescent="0.15">
      <c r="B37" s="632" t="s">
        <v>332</v>
      </c>
      <c r="C37" s="633"/>
      <c r="D37" s="633"/>
      <c r="E37" s="633"/>
      <c r="F37" s="633"/>
      <c r="G37" s="633"/>
      <c r="H37" s="633"/>
      <c r="I37" s="633"/>
      <c r="J37" s="633"/>
      <c r="K37" s="633"/>
      <c r="L37" s="633"/>
      <c r="M37" s="633"/>
      <c r="N37" s="633"/>
      <c r="O37" s="633"/>
      <c r="P37" s="633"/>
      <c r="Q37" s="634"/>
      <c r="R37" s="635">
        <v>129511</v>
      </c>
      <c r="S37" s="636"/>
      <c r="T37" s="636"/>
      <c r="U37" s="636"/>
      <c r="V37" s="636"/>
      <c r="W37" s="636"/>
      <c r="X37" s="636"/>
      <c r="Y37" s="637"/>
      <c r="Z37" s="661">
        <v>0.2</v>
      </c>
      <c r="AA37" s="661"/>
      <c r="AB37" s="661"/>
      <c r="AC37" s="661"/>
      <c r="AD37" s="662" t="s">
        <v>180</v>
      </c>
      <c r="AE37" s="662"/>
      <c r="AF37" s="662"/>
      <c r="AG37" s="662"/>
      <c r="AH37" s="662"/>
      <c r="AI37" s="662"/>
      <c r="AJ37" s="662"/>
      <c r="AK37" s="662"/>
      <c r="AL37" s="638" t="s">
        <v>129</v>
      </c>
      <c r="AM37" s="639"/>
      <c r="AN37" s="639"/>
      <c r="AO37" s="663"/>
      <c r="AQ37" s="667" t="s">
        <v>333</v>
      </c>
      <c r="AR37" s="668"/>
      <c r="AS37" s="668"/>
      <c r="AT37" s="668"/>
      <c r="AU37" s="668"/>
      <c r="AV37" s="668"/>
      <c r="AW37" s="668"/>
      <c r="AX37" s="668"/>
      <c r="AY37" s="669"/>
      <c r="AZ37" s="635">
        <v>532724</v>
      </c>
      <c r="BA37" s="636"/>
      <c r="BB37" s="636"/>
      <c r="BC37" s="636"/>
      <c r="BD37" s="645"/>
      <c r="BE37" s="645"/>
      <c r="BF37" s="670"/>
      <c r="BG37" s="632" t="s">
        <v>334</v>
      </c>
      <c r="BH37" s="633"/>
      <c r="BI37" s="633"/>
      <c r="BJ37" s="633"/>
      <c r="BK37" s="633"/>
      <c r="BL37" s="633"/>
      <c r="BM37" s="633"/>
      <c r="BN37" s="633"/>
      <c r="BO37" s="633"/>
      <c r="BP37" s="633"/>
      <c r="BQ37" s="633"/>
      <c r="BR37" s="633"/>
      <c r="BS37" s="633"/>
      <c r="BT37" s="633"/>
      <c r="BU37" s="634"/>
      <c r="BV37" s="635">
        <v>-518358</v>
      </c>
      <c r="BW37" s="636"/>
      <c r="BX37" s="636"/>
      <c r="BY37" s="636"/>
      <c r="BZ37" s="636"/>
      <c r="CA37" s="636"/>
      <c r="CB37" s="671"/>
      <c r="CD37" s="632" t="s">
        <v>335</v>
      </c>
      <c r="CE37" s="633"/>
      <c r="CF37" s="633"/>
      <c r="CG37" s="633"/>
      <c r="CH37" s="633"/>
      <c r="CI37" s="633"/>
      <c r="CJ37" s="633"/>
      <c r="CK37" s="633"/>
      <c r="CL37" s="633"/>
      <c r="CM37" s="633"/>
      <c r="CN37" s="633"/>
      <c r="CO37" s="633"/>
      <c r="CP37" s="633"/>
      <c r="CQ37" s="634"/>
      <c r="CR37" s="635">
        <v>15941</v>
      </c>
      <c r="CS37" s="645"/>
      <c r="CT37" s="645"/>
      <c r="CU37" s="645"/>
      <c r="CV37" s="645"/>
      <c r="CW37" s="645"/>
      <c r="CX37" s="645"/>
      <c r="CY37" s="646"/>
      <c r="CZ37" s="638">
        <v>0</v>
      </c>
      <c r="DA37" s="647"/>
      <c r="DB37" s="647"/>
      <c r="DC37" s="648"/>
      <c r="DD37" s="641">
        <v>15819</v>
      </c>
      <c r="DE37" s="645"/>
      <c r="DF37" s="645"/>
      <c r="DG37" s="645"/>
      <c r="DH37" s="645"/>
      <c r="DI37" s="645"/>
      <c r="DJ37" s="645"/>
      <c r="DK37" s="646"/>
      <c r="DL37" s="641">
        <v>15819</v>
      </c>
      <c r="DM37" s="645"/>
      <c r="DN37" s="645"/>
      <c r="DO37" s="645"/>
      <c r="DP37" s="645"/>
      <c r="DQ37" s="645"/>
      <c r="DR37" s="645"/>
      <c r="DS37" s="645"/>
      <c r="DT37" s="645"/>
      <c r="DU37" s="645"/>
      <c r="DV37" s="646"/>
      <c r="DW37" s="638">
        <v>0</v>
      </c>
      <c r="DX37" s="647"/>
      <c r="DY37" s="647"/>
      <c r="DZ37" s="647"/>
      <c r="EA37" s="647"/>
      <c r="EB37" s="647"/>
      <c r="EC37" s="666"/>
    </row>
    <row r="38" spans="2:133" ht="11.25" customHeight="1" x14ac:dyDescent="0.15">
      <c r="B38" s="632" t="s">
        <v>336</v>
      </c>
      <c r="C38" s="633"/>
      <c r="D38" s="633"/>
      <c r="E38" s="633"/>
      <c r="F38" s="633"/>
      <c r="G38" s="633"/>
      <c r="H38" s="633"/>
      <c r="I38" s="633"/>
      <c r="J38" s="633"/>
      <c r="K38" s="633"/>
      <c r="L38" s="633"/>
      <c r="M38" s="633"/>
      <c r="N38" s="633"/>
      <c r="O38" s="633"/>
      <c r="P38" s="633"/>
      <c r="Q38" s="634"/>
      <c r="R38" s="635">
        <v>2016588</v>
      </c>
      <c r="S38" s="636"/>
      <c r="T38" s="636"/>
      <c r="U38" s="636"/>
      <c r="V38" s="636"/>
      <c r="W38" s="636"/>
      <c r="X38" s="636"/>
      <c r="Y38" s="637"/>
      <c r="Z38" s="661">
        <v>2.7</v>
      </c>
      <c r="AA38" s="661"/>
      <c r="AB38" s="661"/>
      <c r="AC38" s="661"/>
      <c r="AD38" s="662" t="s">
        <v>243</v>
      </c>
      <c r="AE38" s="662"/>
      <c r="AF38" s="662"/>
      <c r="AG38" s="662"/>
      <c r="AH38" s="662"/>
      <c r="AI38" s="662"/>
      <c r="AJ38" s="662"/>
      <c r="AK38" s="662"/>
      <c r="AL38" s="638" t="s">
        <v>129</v>
      </c>
      <c r="AM38" s="639"/>
      <c r="AN38" s="639"/>
      <c r="AO38" s="663"/>
      <c r="AQ38" s="667" t="s">
        <v>337</v>
      </c>
      <c r="AR38" s="668"/>
      <c r="AS38" s="668"/>
      <c r="AT38" s="668"/>
      <c r="AU38" s="668"/>
      <c r="AV38" s="668"/>
      <c r="AW38" s="668"/>
      <c r="AX38" s="668"/>
      <c r="AY38" s="669"/>
      <c r="AZ38" s="635">
        <v>176510</v>
      </c>
      <c r="BA38" s="636"/>
      <c r="BB38" s="636"/>
      <c r="BC38" s="636"/>
      <c r="BD38" s="645"/>
      <c r="BE38" s="645"/>
      <c r="BF38" s="670"/>
      <c r="BG38" s="632" t="s">
        <v>338</v>
      </c>
      <c r="BH38" s="633"/>
      <c r="BI38" s="633"/>
      <c r="BJ38" s="633"/>
      <c r="BK38" s="633"/>
      <c r="BL38" s="633"/>
      <c r="BM38" s="633"/>
      <c r="BN38" s="633"/>
      <c r="BO38" s="633"/>
      <c r="BP38" s="633"/>
      <c r="BQ38" s="633"/>
      <c r="BR38" s="633"/>
      <c r="BS38" s="633"/>
      <c r="BT38" s="633"/>
      <c r="BU38" s="634"/>
      <c r="BV38" s="635">
        <v>17809</v>
      </c>
      <c r="BW38" s="636"/>
      <c r="BX38" s="636"/>
      <c r="BY38" s="636"/>
      <c r="BZ38" s="636"/>
      <c r="CA38" s="636"/>
      <c r="CB38" s="671"/>
      <c r="CD38" s="632" t="s">
        <v>339</v>
      </c>
      <c r="CE38" s="633"/>
      <c r="CF38" s="633"/>
      <c r="CG38" s="633"/>
      <c r="CH38" s="633"/>
      <c r="CI38" s="633"/>
      <c r="CJ38" s="633"/>
      <c r="CK38" s="633"/>
      <c r="CL38" s="633"/>
      <c r="CM38" s="633"/>
      <c r="CN38" s="633"/>
      <c r="CO38" s="633"/>
      <c r="CP38" s="633"/>
      <c r="CQ38" s="634"/>
      <c r="CR38" s="635">
        <v>3755902</v>
      </c>
      <c r="CS38" s="636"/>
      <c r="CT38" s="636"/>
      <c r="CU38" s="636"/>
      <c r="CV38" s="636"/>
      <c r="CW38" s="636"/>
      <c r="CX38" s="636"/>
      <c r="CY38" s="637"/>
      <c r="CZ38" s="638">
        <v>5.0999999999999996</v>
      </c>
      <c r="DA38" s="647"/>
      <c r="DB38" s="647"/>
      <c r="DC38" s="648"/>
      <c r="DD38" s="641">
        <v>3217409</v>
      </c>
      <c r="DE38" s="636"/>
      <c r="DF38" s="636"/>
      <c r="DG38" s="636"/>
      <c r="DH38" s="636"/>
      <c r="DI38" s="636"/>
      <c r="DJ38" s="636"/>
      <c r="DK38" s="637"/>
      <c r="DL38" s="641">
        <v>2303766</v>
      </c>
      <c r="DM38" s="636"/>
      <c r="DN38" s="636"/>
      <c r="DO38" s="636"/>
      <c r="DP38" s="636"/>
      <c r="DQ38" s="636"/>
      <c r="DR38" s="636"/>
      <c r="DS38" s="636"/>
      <c r="DT38" s="636"/>
      <c r="DU38" s="636"/>
      <c r="DV38" s="637"/>
      <c r="DW38" s="638">
        <v>4.5999999999999996</v>
      </c>
      <c r="DX38" s="647"/>
      <c r="DY38" s="647"/>
      <c r="DZ38" s="647"/>
      <c r="EA38" s="647"/>
      <c r="EB38" s="647"/>
      <c r="EC38" s="666"/>
    </row>
    <row r="39" spans="2:133" ht="11.25" customHeight="1" x14ac:dyDescent="0.15">
      <c r="B39" s="632" t="s">
        <v>340</v>
      </c>
      <c r="C39" s="633"/>
      <c r="D39" s="633"/>
      <c r="E39" s="633"/>
      <c r="F39" s="633"/>
      <c r="G39" s="633"/>
      <c r="H39" s="633"/>
      <c r="I39" s="633"/>
      <c r="J39" s="633"/>
      <c r="K39" s="633"/>
      <c r="L39" s="633"/>
      <c r="M39" s="633"/>
      <c r="N39" s="633"/>
      <c r="O39" s="633"/>
      <c r="P39" s="633"/>
      <c r="Q39" s="634"/>
      <c r="R39" s="635">
        <v>1754146</v>
      </c>
      <c r="S39" s="636"/>
      <c r="T39" s="636"/>
      <c r="U39" s="636"/>
      <c r="V39" s="636"/>
      <c r="W39" s="636"/>
      <c r="X39" s="636"/>
      <c r="Y39" s="637"/>
      <c r="Z39" s="661">
        <v>2.2999999999999998</v>
      </c>
      <c r="AA39" s="661"/>
      <c r="AB39" s="661"/>
      <c r="AC39" s="661"/>
      <c r="AD39" s="662">
        <v>152655</v>
      </c>
      <c r="AE39" s="662"/>
      <c r="AF39" s="662"/>
      <c r="AG39" s="662"/>
      <c r="AH39" s="662"/>
      <c r="AI39" s="662"/>
      <c r="AJ39" s="662"/>
      <c r="AK39" s="662"/>
      <c r="AL39" s="638">
        <v>0.3</v>
      </c>
      <c r="AM39" s="639"/>
      <c r="AN39" s="639"/>
      <c r="AO39" s="663"/>
      <c r="AQ39" s="667" t="s">
        <v>341</v>
      </c>
      <c r="AR39" s="668"/>
      <c r="AS39" s="668"/>
      <c r="AT39" s="668"/>
      <c r="AU39" s="668"/>
      <c r="AV39" s="668"/>
      <c r="AW39" s="668"/>
      <c r="AX39" s="668"/>
      <c r="AY39" s="669"/>
      <c r="AZ39" s="635" t="s">
        <v>180</v>
      </c>
      <c r="BA39" s="636"/>
      <c r="BB39" s="636"/>
      <c r="BC39" s="636"/>
      <c r="BD39" s="645"/>
      <c r="BE39" s="645"/>
      <c r="BF39" s="670"/>
      <c r="BG39" s="632" t="s">
        <v>342</v>
      </c>
      <c r="BH39" s="633"/>
      <c r="BI39" s="633"/>
      <c r="BJ39" s="633"/>
      <c r="BK39" s="633"/>
      <c r="BL39" s="633"/>
      <c r="BM39" s="633"/>
      <c r="BN39" s="633"/>
      <c r="BO39" s="633"/>
      <c r="BP39" s="633"/>
      <c r="BQ39" s="633"/>
      <c r="BR39" s="633"/>
      <c r="BS39" s="633"/>
      <c r="BT39" s="633"/>
      <c r="BU39" s="634"/>
      <c r="BV39" s="635">
        <v>25835</v>
      </c>
      <c r="BW39" s="636"/>
      <c r="BX39" s="636"/>
      <c r="BY39" s="636"/>
      <c r="BZ39" s="636"/>
      <c r="CA39" s="636"/>
      <c r="CB39" s="671"/>
      <c r="CD39" s="632" t="s">
        <v>343</v>
      </c>
      <c r="CE39" s="633"/>
      <c r="CF39" s="633"/>
      <c r="CG39" s="633"/>
      <c r="CH39" s="633"/>
      <c r="CI39" s="633"/>
      <c r="CJ39" s="633"/>
      <c r="CK39" s="633"/>
      <c r="CL39" s="633"/>
      <c r="CM39" s="633"/>
      <c r="CN39" s="633"/>
      <c r="CO39" s="633"/>
      <c r="CP39" s="633"/>
      <c r="CQ39" s="634"/>
      <c r="CR39" s="635">
        <v>203588</v>
      </c>
      <c r="CS39" s="645"/>
      <c r="CT39" s="645"/>
      <c r="CU39" s="645"/>
      <c r="CV39" s="645"/>
      <c r="CW39" s="645"/>
      <c r="CX39" s="645"/>
      <c r="CY39" s="646"/>
      <c r="CZ39" s="638">
        <v>0.3</v>
      </c>
      <c r="DA39" s="647"/>
      <c r="DB39" s="647"/>
      <c r="DC39" s="648"/>
      <c r="DD39" s="641">
        <v>173847</v>
      </c>
      <c r="DE39" s="645"/>
      <c r="DF39" s="645"/>
      <c r="DG39" s="645"/>
      <c r="DH39" s="645"/>
      <c r="DI39" s="645"/>
      <c r="DJ39" s="645"/>
      <c r="DK39" s="646"/>
      <c r="DL39" s="641" t="s">
        <v>180</v>
      </c>
      <c r="DM39" s="645"/>
      <c r="DN39" s="645"/>
      <c r="DO39" s="645"/>
      <c r="DP39" s="645"/>
      <c r="DQ39" s="645"/>
      <c r="DR39" s="645"/>
      <c r="DS39" s="645"/>
      <c r="DT39" s="645"/>
      <c r="DU39" s="645"/>
      <c r="DV39" s="646"/>
      <c r="DW39" s="638" t="s">
        <v>180</v>
      </c>
      <c r="DX39" s="647"/>
      <c r="DY39" s="647"/>
      <c r="DZ39" s="647"/>
      <c r="EA39" s="647"/>
      <c r="EB39" s="647"/>
      <c r="EC39" s="666"/>
    </row>
    <row r="40" spans="2:133" ht="11.25" customHeight="1" x14ac:dyDescent="0.15">
      <c r="B40" s="632" t="s">
        <v>344</v>
      </c>
      <c r="C40" s="633"/>
      <c r="D40" s="633"/>
      <c r="E40" s="633"/>
      <c r="F40" s="633"/>
      <c r="G40" s="633"/>
      <c r="H40" s="633"/>
      <c r="I40" s="633"/>
      <c r="J40" s="633"/>
      <c r="K40" s="633"/>
      <c r="L40" s="633"/>
      <c r="M40" s="633"/>
      <c r="N40" s="633"/>
      <c r="O40" s="633"/>
      <c r="P40" s="633"/>
      <c r="Q40" s="634"/>
      <c r="R40" s="635">
        <v>2766100</v>
      </c>
      <c r="S40" s="636"/>
      <c r="T40" s="636"/>
      <c r="U40" s="636"/>
      <c r="V40" s="636"/>
      <c r="W40" s="636"/>
      <c r="X40" s="636"/>
      <c r="Y40" s="637"/>
      <c r="Z40" s="661">
        <v>3.7</v>
      </c>
      <c r="AA40" s="661"/>
      <c r="AB40" s="661"/>
      <c r="AC40" s="661"/>
      <c r="AD40" s="662" t="s">
        <v>129</v>
      </c>
      <c r="AE40" s="662"/>
      <c r="AF40" s="662"/>
      <c r="AG40" s="662"/>
      <c r="AH40" s="662"/>
      <c r="AI40" s="662"/>
      <c r="AJ40" s="662"/>
      <c r="AK40" s="662"/>
      <c r="AL40" s="638" t="s">
        <v>180</v>
      </c>
      <c r="AM40" s="639"/>
      <c r="AN40" s="639"/>
      <c r="AO40" s="663"/>
      <c r="AQ40" s="667" t="s">
        <v>345</v>
      </c>
      <c r="AR40" s="668"/>
      <c r="AS40" s="668"/>
      <c r="AT40" s="668"/>
      <c r="AU40" s="668"/>
      <c r="AV40" s="668"/>
      <c r="AW40" s="668"/>
      <c r="AX40" s="668"/>
      <c r="AY40" s="669"/>
      <c r="AZ40" s="635" t="s">
        <v>180</v>
      </c>
      <c r="BA40" s="636"/>
      <c r="BB40" s="636"/>
      <c r="BC40" s="636"/>
      <c r="BD40" s="645"/>
      <c r="BE40" s="645"/>
      <c r="BF40" s="670"/>
      <c r="BG40" s="672" t="s">
        <v>346</v>
      </c>
      <c r="BH40" s="673"/>
      <c r="BI40" s="673"/>
      <c r="BJ40" s="673"/>
      <c r="BK40" s="673"/>
      <c r="BL40" s="214"/>
      <c r="BM40" s="633" t="s">
        <v>347</v>
      </c>
      <c r="BN40" s="633"/>
      <c r="BO40" s="633"/>
      <c r="BP40" s="633"/>
      <c r="BQ40" s="633"/>
      <c r="BR40" s="633"/>
      <c r="BS40" s="633"/>
      <c r="BT40" s="633"/>
      <c r="BU40" s="634"/>
      <c r="BV40" s="635">
        <v>110</v>
      </c>
      <c r="BW40" s="636"/>
      <c r="BX40" s="636"/>
      <c r="BY40" s="636"/>
      <c r="BZ40" s="636"/>
      <c r="CA40" s="636"/>
      <c r="CB40" s="671"/>
      <c r="CD40" s="632" t="s">
        <v>348</v>
      </c>
      <c r="CE40" s="633"/>
      <c r="CF40" s="633"/>
      <c r="CG40" s="633"/>
      <c r="CH40" s="633"/>
      <c r="CI40" s="633"/>
      <c r="CJ40" s="633"/>
      <c r="CK40" s="633"/>
      <c r="CL40" s="633"/>
      <c r="CM40" s="633"/>
      <c r="CN40" s="633"/>
      <c r="CO40" s="633"/>
      <c r="CP40" s="633"/>
      <c r="CQ40" s="634"/>
      <c r="CR40" s="635">
        <v>824284</v>
      </c>
      <c r="CS40" s="636"/>
      <c r="CT40" s="636"/>
      <c r="CU40" s="636"/>
      <c r="CV40" s="636"/>
      <c r="CW40" s="636"/>
      <c r="CX40" s="636"/>
      <c r="CY40" s="637"/>
      <c r="CZ40" s="638">
        <v>1.1000000000000001</v>
      </c>
      <c r="DA40" s="647"/>
      <c r="DB40" s="647"/>
      <c r="DC40" s="648"/>
      <c r="DD40" s="641">
        <v>371712</v>
      </c>
      <c r="DE40" s="636"/>
      <c r="DF40" s="636"/>
      <c r="DG40" s="636"/>
      <c r="DH40" s="636"/>
      <c r="DI40" s="636"/>
      <c r="DJ40" s="636"/>
      <c r="DK40" s="637"/>
      <c r="DL40" s="641">
        <v>1388</v>
      </c>
      <c r="DM40" s="636"/>
      <c r="DN40" s="636"/>
      <c r="DO40" s="636"/>
      <c r="DP40" s="636"/>
      <c r="DQ40" s="636"/>
      <c r="DR40" s="636"/>
      <c r="DS40" s="636"/>
      <c r="DT40" s="636"/>
      <c r="DU40" s="636"/>
      <c r="DV40" s="637"/>
      <c r="DW40" s="638">
        <v>0</v>
      </c>
      <c r="DX40" s="647"/>
      <c r="DY40" s="647"/>
      <c r="DZ40" s="647"/>
      <c r="EA40" s="647"/>
      <c r="EB40" s="647"/>
      <c r="EC40" s="666"/>
    </row>
    <row r="41" spans="2:133" ht="11.25" customHeight="1" x14ac:dyDescent="0.15">
      <c r="B41" s="632" t="s">
        <v>349</v>
      </c>
      <c r="C41" s="633"/>
      <c r="D41" s="633"/>
      <c r="E41" s="633"/>
      <c r="F41" s="633"/>
      <c r="G41" s="633"/>
      <c r="H41" s="633"/>
      <c r="I41" s="633"/>
      <c r="J41" s="633"/>
      <c r="K41" s="633"/>
      <c r="L41" s="633"/>
      <c r="M41" s="633"/>
      <c r="N41" s="633"/>
      <c r="O41" s="633"/>
      <c r="P41" s="633"/>
      <c r="Q41" s="634"/>
      <c r="R41" s="635" t="s">
        <v>243</v>
      </c>
      <c r="S41" s="636"/>
      <c r="T41" s="636"/>
      <c r="U41" s="636"/>
      <c r="V41" s="636"/>
      <c r="W41" s="636"/>
      <c r="X41" s="636"/>
      <c r="Y41" s="637"/>
      <c r="Z41" s="661" t="s">
        <v>243</v>
      </c>
      <c r="AA41" s="661"/>
      <c r="AB41" s="661"/>
      <c r="AC41" s="661"/>
      <c r="AD41" s="662" t="s">
        <v>180</v>
      </c>
      <c r="AE41" s="662"/>
      <c r="AF41" s="662"/>
      <c r="AG41" s="662"/>
      <c r="AH41" s="662"/>
      <c r="AI41" s="662"/>
      <c r="AJ41" s="662"/>
      <c r="AK41" s="662"/>
      <c r="AL41" s="638" t="s">
        <v>243</v>
      </c>
      <c r="AM41" s="639"/>
      <c r="AN41" s="639"/>
      <c r="AO41" s="663"/>
      <c r="AQ41" s="667" t="s">
        <v>350</v>
      </c>
      <c r="AR41" s="668"/>
      <c r="AS41" s="668"/>
      <c r="AT41" s="668"/>
      <c r="AU41" s="668"/>
      <c r="AV41" s="668"/>
      <c r="AW41" s="668"/>
      <c r="AX41" s="668"/>
      <c r="AY41" s="669"/>
      <c r="AZ41" s="635">
        <v>1290428</v>
      </c>
      <c r="BA41" s="636"/>
      <c r="BB41" s="636"/>
      <c r="BC41" s="636"/>
      <c r="BD41" s="645"/>
      <c r="BE41" s="645"/>
      <c r="BF41" s="670"/>
      <c r="BG41" s="672"/>
      <c r="BH41" s="673"/>
      <c r="BI41" s="673"/>
      <c r="BJ41" s="673"/>
      <c r="BK41" s="673"/>
      <c r="BL41" s="214"/>
      <c r="BM41" s="633" t="s">
        <v>351</v>
      </c>
      <c r="BN41" s="633"/>
      <c r="BO41" s="633"/>
      <c r="BP41" s="633"/>
      <c r="BQ41" s="633"/>
      <c r="BR41" s="633"/>
      <c r="BS41" s="633"/>
      <c r="BT41" s="633"/>
      <c r="BU41" s="634"/>
      <c r="BV41" s="635">
        <v>1</v>
      </c>
      <c r="BW41" s="636"/>
      <c r="BX41" s="636"/>
      <c r="BY41" s="636"/>
      <c r="BZ41" s="636"/>
      <c r="CA41" s="636"/>
      <c r="CB41" s="671"/>
      <c r="CD41" s="632" t="s">
        <v>352</v>
      </c>
      <c r="CE41" s="633"/>
      <c r="CF41" s="633"/>
      <c r="CG41" s="633"/>
      <c r="CH41" s="633"/>
      <c r="CI41" s="633"/>
      <c r="CJ41" s="633"/>
      <c r="CK41" s="633"/>
      <c r="CL41" s="633"/>
      <c r="CM41" s="633"/>
      <c r="CN41" s="633"/>
      <c r="CO41" s="633"/>
      <c r="CP41" s="633"/>
      <c r="CQ41" s="634"/>
      <c r="CR41" s="635" t="s">
        <v>180</v>
      </c>
      <c r="CS41" s="645"/>
      <c r="CT41" s="645"/>
      <c r="CU41" s="645"/>
      <c r="CV41" s="645"/>
      <c r="CW41" s="645"/>
      <c r="CX41" s="645"/>
      <c r="CY41" s="646"/>
      <c r="CZ41" s="638" t="s">
        <v>243</v>
      </c>
      <c r="DA41" s="647"/>
      <c r="DB41" s="647"/>
      <c r="DC41" s="648"/>
      <c r="DD41" s="641" t="s">
        <v>180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353</v>
      </c>
      <c r="C42" s="633"/>
      <c r="D42" s="633"/>
      <c r="E42" s="633"/>
      <c r="F42" s="633"/>
      <c r="G42" s="633"/>
      <c r="H42" s="633"/>
      <c r="I42" s="633"/>
      <c r="J42" s="633"/>
      <c r="K42" s="633"/>
      <c r="L42" s="633"/>
      <c r="M42" s="633"/>
      <c r="N42" s="633"/>
      <c r="O42" s="633"/>
      <c r="P42" s="633"/>
      <c r="Q42" s="634"/>
      <c r="R42" s="635" t="s">
        <v>180</v>
      </c>
      <c r="S42" s="636"/>
      <c r="T42" s="636"/>
      <c r="U42" s="636"/>
      <c r="V42" s="636"/>
      <c r="W42" s="636"/>
      <c r="X42" s="636"/>
      <c r="Y42" s="637"/>
      <c r="Z42" s="661" t="s">
        <v>243</v>
      </c>
      <c r="AA42" s="661"/>
      <c r="AB42" s="661"/>
      <c r="AC42" s="661"/>
      <c r="AD42" s="662" t="s">
        <v>180</v>
      </c>
      <c r="AE42" s="662"/>
      <c r="AF42" s="662"/>
      <c r="AG42" s="662"/>
      <c r="AH42" s="662"/>
      <c r="AI42" s="662"/>
      <c r="AJ42" s="662"/>
      <c r="AK42" s="662"/>
      <c r="AL42" s="638" t="s">
        <v>180</v>
      </c>
      <c r="AM42" s="639"/>
      <c r="AN42" s="639"/>
      <c r="AO42" s="663"/>
      <c r="AQ42" s="676" t="s">
        <v>354</v>
      </c>
      <c r="AR42" s="677"/>
      <c r="AS42" s="677"/>
      <c r="AT42" s="677"/>
      <c r="AU42" s="677"/>
      <c r="AV42" s="677"/>
      <c r="AW42" s="677"/>
      <c r="AX42" s="677"/>
      <c r="AY42" s="678"/>
      <c r="AZ42" s="615">
        <v>2288964</v>
      </c>
      <c r="BA42" s="649"/>
      <c r="BB42" s="649"/>
      <c r="BC42" s="649"/>
      <c r="BD42" s="616"/>
      <c r="BE42" s="616"/>
      <c r="BF42" s="664"/>
      <c r="BG42" s="674"/>
      <c r="BH42" s="675"/>
      <c r="BI42" s="675"/>
      <c r="BJ42" s="675"/>
      <c r="BK42" s="675"/>
      <c r="BL42" s="215"/>
      <c r="BM42" s="613" t="s">
        <v>355</v>
      </c>
      <c r="BN42" s="613"/>
      <c r="BO42" s="613"/>
      <c r="BP42" s="613"/>
      <c r="BQ42" s="613"/>
      <c r="BR42" s="613"/>
      <c r="BS42" s="613"/>
      <c r="BT42" s="613"/>
      <c r="BU42" s="614"/>
      <c r="BV42" s="615">
        <v>296</v>
      </c>
      <c r="BW42" s="649"/>
      <c r="BX42" s="649"/>
      <c r="BY42" s="649"/>
      <c r="BZ42" s="649"/>
      <c r="CA42" s="649"/>
      <c r="CB42" s="665"/>
      <c r="CD42" s="632" t="s">
        <v>356</v>
      </c>
      <c r="CE42" s="633"/>
      <c r="CF42" s="633"/>
      <c r="CG42" s="633"/>
      <c r="CH42" s="633"/>
      <c r="CI42" s="633"/>
      <c r="CJ42" s="633"/>
      <c r="CK42" s="633"/>
      <c r="CL42" s="633"/>
      <c r="CM42" s="633"/>
      <c r="CN42" s="633"/>
      <c r="CO42" s="633"/>
      <c r="CP42" s="633"/>
      <c r="CQ42" s="634"/>
      <c r="CR42" s="635">
        <v>6701825</v>
      </c>
      <c r="CS42" s="645"/>
      <c r="CT42" s="645"/>
      <c r="CU42" s="645"/>
      <c r="CV42" s="645"/>
      <c r="CW42" s="645"/>
      <c r="CX42" s="645"/>
      <c r="CY42" s="646"/>
      <c r="CZ42" s="638">
        <v>9.1</v>
      </c>
      <c r="DA42" s="647"/>
      <c r="DB42" s="647"/>
      <c r="DC42" s="648"/>
      <c r="DD42" s="641">
        <v>2525514</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357</v>
      </c>
      <c r="C43" s="633"/>
      <c r="D43" s="633"/>
      <c r="E43" s="633"/>
      <c r="F43" s="633"/>
      <c r="G43" s="633"/>
      <c r="H43" s="633"/>
      <c r="I43" s="633"/>
      <c r="J43" s="633"/>
      <c r="K43" s="633"/>
      <c r="L43" s="633"/>
      <c r="M43" s="633"/>
      <c r="N43" s="633"/>
      <c r="O43" s="633"/>
      <c r="P43" s="633"/>
      <c r="Q43" s="634"/>
      <c r="R43" s="635" t="s">
        <v>243</v>
      </c>
      <c r="S43" s="636"/>
      <c r="T43" s="636"/>
      <c r="U43" s="636"/>
      <c r="V43" s="636"/>
      <c r="W43" s="636"/>
      <c r="X43" s="636"/>
      <c r="Y43" s="637"/>
      <c r="Z43" s="661" t="s">
        <v>180</v>
      </c>
      <c r="AA43" s="661"/>
      <c r="AB43" s="661"/>
      <c r="AC43" s="661"/>
      <c r="AD43" s="662" t="s">
        <v>243</v>
      </c>
      <c r="AE43" s="662"/>
      <c r="AF43" s="662"/>
      <c r="AG43" s="662"/>
      <c r="AH43" s="662"/>
      <c r="AI43" s="662"/>
      <c r="AJ43" s="662"/>
      <c r="AK43" s="662"/>
      <c r="AL43" s="638" t="s">
        <v>180</v>
      </c>
      <c r="AM43" s="639"/>
      <c r="AN43" s="639"/>
      <c r="AO43" s="663"/>
      <c r="CD43" s="632" t="s">
        <v>358</v>
      </c>
      <c r="CE43" s="633"/>
      <c r="CF43" s="633"/>
      <c r="CG43" s="633"/>
      <c r="CH43" s="633"/>
      <c r="CI43" s="633"/>
      <c r="CJ43" s="633"/>
      <c r="CK43" s="633"/>
      <c r="CL43" s="633"/>
      <c r="CM43" s="633"/>
      <c r="CN43" s="633"/>
      <c r="CO43" s="633"/>
      <c r="CP43" s="633"/>
      <c r="CQ43" s="634"/>
      <c r="CR43" s="635">
        <v>311602</v>
      </c>
      <c r="CS43" s="645"/>
      <c r="CT43" s="645"/>
      <c r="CU43" s="645"/>
      <c r="CV43" s="645"/>
      <c r="CW43" s="645"/>
      <c r="CX43" s="645"/>
      <c r="CY43" s="646"/>
      <c r="CZ43" s="638">
        <v>0.4</v>
      </c>
      <c r="DA43" s="647"/>
      <c r="DB43" s="647"/>
      <c r="DC43" s="648"/>
      <c r="DD43" s="641">
        <v>311602</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359</v>
      </c>
      <c r="C44" s="613"/>
      <c r="D44" s="613"/>
      <c r="E44" s="613"/>
      <c r="F44" s="613"/>
      <c r="G44" s="613"/>
      <c r="H44" s="613"/>
      <c r="I44" s="613"/>
      <c r="J44" s="613"/>
      <c r="K44" s="613"/>
      <c r="L44" s="613"/>
      <c r="M44" s="613"/>
      <c r="N44" s="613"/>
      <c r="O44" s="613"/>
      <c r="P44" s="613"/>
      <c r="Q44" s="614"/>
      <c r="R44" s="615">
        <v>75669641</v>
      </c>
      <c r="S44" s="649"/>
      <c r="T44" s="649"/>
      <c r="U44" s="649"/>
      <c r="V44" s="649"/>
      <c r="W44" s="649"/>
      <c r="X44" s="649"/>
      <c r="Y44" s="650"/>
      <c r="Z44" s="651">
        <v>100</v>
      </c>
      <c r="AA44" s="651"/>
      <c r="AB44" s="651"/>
      <c r="AC44" s="651"/>
      <c r="AD44" s="652">
        <v>49580021</v>
      </c>
      <c r="AE44" s="652"/>
      <c r="AF44" s="652"/>
      <c r="AG44" s="652"/>
      <c r="AH44" s="652"/>
      <c r="AI44" s="652"/>
      <c r="AJ44" s="652"/>
      <c r="AK44" s="652"/>
      <c r="AL44" s="618">
        <v>100</v>
      </c>
      <c r="AM44" s="653"/>
      <c r="AN44" s="653"/>
      <c r="AO44" s="654"/>
      <c r="CD44" s="655" t="s">
        <v>305</v>
      </c>
      <c r="CE44" s="656"/>
      <c r="CF44" s="632" t="s">
        <v>360</v>
      </c>
      <c r="CG44" s="633"/>
      <c r="CH44" s="633"/>
      <c r="CI44" s="633"/>
      <c r="CJ44" s="633"/>
      <c r="CK44" s="633"/>
      <c r="CL44" s="633"/>
      <c r="CM44" s="633"/>
      <c r="CN44" s="633"/>
      <c r="CO44" s="633"/>
      <c r="CP44" s="633"/>
      <c r="CQ44" s="634"/>
      <c r="CR44" s="635">
        <v>6617877</v>
      </c>
      <c r="CS44" s="636"/>
      <c r="CT44" s="636"/>
      <c r="CU44" s="636"/>
      <c r="CV44" s="636"/>
      <c r="CW44" s="636"/>
      <c r="CX44" s="636"/>
      <c r="CY44" s="637"/>
      <c r="CZ44" s="638">
        <v>9</v>
      </c>
      <c r="DA44" s="639"/>
      <c r="DB44" s="639"/>
      <c r="DC44" s="640"/>
      <c r="DD44" s="641">
        <v>2507947</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361</v>
      </c>
      <c r="CG45" s="633"/>
      <c r="CH45" s="633"/>
      <c r="CI45" s="633"/>
      <c r="CJ45" s="633"/>
      <c r="CK45" s="633"/>
      <c r="CL45" s="633"/>
      <c r="CM45" s="633"/>
      <c r="CN45" s="633"/>
      <c r="CO45" s="633"/>
      <c r="CP45" s="633"/>
      <c r="CQ45" s="634"/>
      <c r="CR45" s="635">
        <v>2031624</v>
      </c>
      <c r="CS45" s="645"/>
      <c r="CT45" s="645"/>
      <c r="CU45" s="645"/>
      <c r="CV45" s="645"/>
      <c r="CW45" s="645"/>
      <c r="CX45" s="645"/>
      <c r="CY45" s="646"/>
      <c r="CZ45" s="638">
        <v>2.8</v>
      </c>
      <c r="DA45" s="647"/>
      <c r="DB45" s="647"/>
      <c r="DC45" s="648"/>
      <c r="DD45" s="641">
        <v>27674</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362</v>
      </c>
      <c r="CD46" s="657"/>
      <c r="CE46" s="658"/>
      <c r="CF46" s="632" t="s">
        <v>363</v>
      </c>
      <c r="CG46" s="633"/>
      <c r="CH46" s="633"/>
      <c r="CI46" s="633"/>
      <c r="CJ46" s="633"/>
      <c r="CK46" s="633"/>
      <c r="CL46" s="633"/>
      <c r="CM46" s="633"/>
      <c r="CN46" s="633"/>
      <c r="CO46" s="633"/>
      <c r="CP46" s="633"/>
      <c r="CQ46" s="634"/>
      <c r="CR46" s="635">
        <v>4540517</v>
      </c>
      <c r="CS46" s="636"/>
      <c r="CT46" s="636"/>
      <c r="CU46" s="636"/>
      <c r="CV46" s="636"/>
      <c r="CW46" s="636"/>
      <c r="CX46" s="636"/>
      <c r="CY46" s="637"/>
      <c r="CZ46" s="638">
        <v>6.2</v>
      </c>
      <c r="DA46" s="639"/>
      <c r="DB46" s="639"/>
      <c r="DC46" s="640"/>
      <c r="DD46" s="641">
        <v>2434537</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364</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365</v>
      </c>
      <c r="CG47" s="633"/>
      <c r="CH47" s="633"/>
      <c r="CI47" s="633"/>
      <c r="CJ47" s="633"/>
      <c r="CK47" s="633"/>
      <c r="CL47" s="633"/>
      <c r="CM47" s="633"/>
      <c r="CN47" s="633"/>
      <c r="CO47" s="633"/>
      <c r="CP47" s="633"/>
      <c r="CQ47" s="634"/>
      <c r="CR47" s="635">
        <v>83948</v>
      </c>
      <c r="CS47" s="645"/>
      <c r="CT47" s="645"/>
      <c r="CU47" s="645"/>
      <c r="CV47" s="645"/>
      <c r="CW47" s="645"/>
      <c r="CX47" s="645"/>
      <c r="CY47" s="646"/>
      <c r="CZ47" s="638">
        <v>0.1</v>
      </c>
      <c r="DA47" s="647"/>
      <c r="DB47" s="647"/>
      <c r="DC47" s="648"/>
      <c r="DD47" s="641">
        <v>17567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366</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367</v>
      </c>
      <c r="CG48" s="633"/>
      <c r="CH48" s="633"/>
      <c r="CI48" s="633"/>
      <c r="CJ48" s="633"/>
      <c r="CK48" s="633"/>
      <c r="CL48" s="633"/>
      <c r="CM48" s="633"/>
      <c r="CN48" s="633"/>
      <c r="CO48" s="633"/>
      <c r="CP48" s="633"/>
      <c r="CQ48" s="634"/>
      <c r="CR48" s="635" t="s">
        <v>129</v>
      </c>
      <c r="CS48" s="636"/>
      <c r="CT48" s="636"/>
      <c r="CU48" s="636"/>
      <c r="CV48" s="636"/>
      <c r="CW48" s="636"/>
      <c r="CX48" s="636"/>
      <c r="CY48" s="637"/>
      <c r="CZ48" s="638" t="s">
        <v>129</v>
      </c>
      <c r="DA48" s="639"/>
      <c r="DB48" s="639"/>
      <c r="DC48" s="640"/>
      <c r="DD48" s="641" t="s">
        <v>243</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216"/>
      <c r="CD49" s="612" t="s">
        <v>368</v>
      </c>
      <c r="CE49" s="613"/>
      <c r="CF49" s="613"/>
      <c r="CG49" s="613"/>
      <c r="CH49" s="613"/>
      <c r="CI49" s="613"/>
      <c r="CJ49" s="613"/>
      <c r="CK49" s="613"/>
      <c r="CL49" s="613"/>
      <c r="CM49" s="613"/>
      <c r="CN49" s="613"/>
      <c r="CO49" s="613"/>
      <c r="CP49" s="613"/>
      <c r="CQ49" s="614"/>
      <c r="CR49" s="615">
        <v>73335776</v>
      </c>
      <c r="CS49" s="616"/>
      <c r="CT49" s="616"/>
      <c r="CU49" s="616"/>
      <c r="CV49" s="616"/>
      <c r="CW49" s="616"/>
      <c r="CX49" s="616"/>
      <c r="CY49" s="617"/>
      <c r="CZ49" s="618">
        <v>100</v>
      </c>
      <c r="DA49" s="619"/>
      <c r="DB49" s="619"/>
      <c r="DC49" s="620"/>
      <c r="DD49" s="621">
        <v>49266696</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216"/>
    </row>
  </sheetData>
  <sheetProtection algorithmName="SHA-512" hashValue="M3HbppKw8hRnT0cSk5lYxNfn92ONdETD+TWqUbdP7MeaG4qBk2Ljbgr6/tbSsXFft2lsW3byTZ+PGGpduCP4LQ==" saltValue="15gBHnOCyA0Lt+Id9bHpU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8" t="s">
        <v>369</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9" t="s">
        <v>370</v>
      </c>
      <c r="DK2" s="1100"/>
      <c r="DL2" s="1100"/>
      <c r="DM2" s="1100"/>
      <c r="DN2" s="1100"/>
      <c r="DO2" s="1101"/>
      <c r="DP2" s="219"/>
      <c r="DQ2" s="1099" t="s">
        <v>371</v>
      </c>
      <c r="DR2" s="1100"/>
      <c r="DS2" s="1100"/>
      <c r="DT2" s="1100"/>
      <c r="DU2" s="1100"/>
      <c r="DV2" s="1100"/>
      <c r="DW2" s="1100"/>
      <c r="DX2" s="1100"/>
      <c r="DY2" s="1100"/>
      <c r="DZ2" s="110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67" t="s">
        <v>372</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23"/>
      <c r="BA4" s="223"/>
      <c r="BB4" s="223"/>
      <c r="BC4" s="223"/>
      <c r="BD4" s="223"/>
      <c r="BE4" s="224"/>
      <c r="BF4" s="224"/>
      <c r="BG4" s="224"/>
      <c r="BH4" s="224"/>
      <c r="BI4" s="224"/>
      <c r="BJ4" s="224"/>
      <c r="BK4" s="224"/>
      <c r="BL4" s="224"/>
      <c r="BM4" s="224"/>
      <c r="BN4" s="224"/>
      <c r="BO4" s="224"/>
      <c r="BP4" s="224"/>
      <c r="BQ4" s="739" t="s">
        <v>373</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15">
      <c r="A5" s="1004" t="s">
        <v>374</v>
      </c>
      <c r="B5" s="1005"/>
      <c r="C5" s="1005"/>
      <c r="D5" s="1005"/>
      <c r="E5" s="1005"/>
      <c r="F5" s="1005"/>
      <c r="G5" s="1005"/>
      <c r="H5" s="1005"/>
      <c r="I5" s="1005"/>
      <c r="J5" s="1005"/>
      <c r="K5" s="1005"/>
      <c r="L5" s="1005"/>
      <c r="M5" s="1005"/>
      <c r="N5" s="1005"/>
      <c r="O5" s="1005"/>
      <c r="P5" s="1006"/>
      <c r="Q5" s="1010" t="s">
        <v>375</v>
      </c>
      <c r="R5" s="1011"/>
      <c r="S5" s="1011"/>
      <c r="T5" s="1011"/>
      <c r="U5" s="1012"/>
      <c r="V5" s="1010" t="s">
        <v>376</v>
      </c>
      <c r="W5" s="1011"/>
      <c r="X5" s="1011"/>
      <c r="Y5" s="1011"/>
      <c r="Z5" s="1012"/>
      <c r="AA5" s="1010" t="s">
        <v>377</v>
      </c>
      <c r="AB5" s="1011"/>
      <c r="AC5" s="1011"/>
      <c r="AD5" s="1011"/>
      <c r="AE5" s="1011"/>
      <c r="AF5" s="1102" t="s">
        <v>378</v>
      </c>
      <c r="AG5" s="1011"/>
      <c r="AH5" s="1011"/>
      <c r="AI5" s="1011"/>
      <c r="AJ5" s="1024"/>
      <c r="AK5" s="1011" t="s">
        <v>379</v>
      </c>
      <c r="AL5" s="1011"/>
      <c r="AM5" s="1011"/>
      <c r="AN5" s="1011"/>
      <c r="AO5" s="1012"/>
      <c r="AP5" s="1010" t="s">
        <v>380</v>
      </c>
      <c r="AQ5" s="1011"/>
      <c r="AR5" s="1011"/>
      <c r="AS5" s="1011"/>
      <c r="AT5" s="1012"/>
      <c r="AU5" s="1010" t="s">
        <v>381</v>
      </c>
      <c r="AV5" s="1011"/>
      <c r="AW5" s="1011"/>
      <c r="AX5" s="1011"/>
      <c r="AY5" s="1024"/>
      <c r="AZ5" s="223"/>
      <c r="BA5" s="223"/>
      <c r="BB5" s="223"/>
      <c r="BC5" s="223"/>
      <c r="BD5" s="223"/>
      <c r="BE5" s="224"/>
      <c r="BF5" s="224"/>
      <c r="BG5" s="224"/>
      <c r="BH5" s="224"/>
      <c r="BI5" s="224"/>
      <c r="BJ5" s="224"/>
      <c r="BK5" s="224"/>
      <c r="BL5" s="224"/>
      <c r="BM5" s="224"/>
      <c r="BN5" s="224"/>
      <c r="BO5" s="224"/>
      <c r="BP5" s="224"/>
      <c r="BQ5" s="1004" t="s">
        <v>382</v>
      </c>
      <c r="BR5" s="1005"/>
      <c r="BS5" s="1005"/>
      <c r="BT5" s="1005"/>
      <c r="BU5" s="1005"/>
      <c r="BV5" s="1005"/>
      <c r="BW5" s="1005"/>
      <c r="BX5" s="1005"/>
      <c r="BY5" s="1005"/>
      <c r="BZ5" s="1005"/>
      <c r="CA5" s="1005"/>
      <c r="CB5" s="1005"/>
      <c r="CC5" s="1005"/>
      <c r="CD5" s="1005"/>
      <c r="CE5" s="1005"/>
      <c r="CF5" s="1005"/>
      <c r="CG5" s="1006"/>
      <c r="CH5" s="1010" t="s">
        <v>383</v>
      </c>
      <c r="CI5" s="1011"/>
      <c r="CJ5" s="1011"/>
      <c r="CK5" s="1011"/>
      <c r="CL5" s="1012"/>
      <c r="CM5" s="1010" t="s">
        <v>384</v>
      </c>
      <c r="CN5" s="1011"/>
      <c r="CO5" s="1011"/>
      <c r="CP5" s="1011"/>
      <c r="CQ5" s="1012"/>
      <c r="CR5" s="1010" t="s">
        <v>385</v>
      </c>
      <c r="CS5" s="1011"/>
      <c r="CT5" s="1011"/>
      <c r="CU5" s="1011"/>
      <c r="CV5" s="1012"/>
      <c r="CW5" s="1010" t="s">
        <v>386</v>
      </c>
      <c r="CX5" s="1011"/>
      <c r="CY5" s="1011"/>
      <c r="CZ5" s="1011"/>
      <c r="DA5" s="1012"/>
      <c r="DB5" s="1010" t="s">
        <v>387</v>
      </c>
      <c r="DC5" s="1011"/>
      <c r="DD5" s="1011"/>
      <c r="DE5" s="1011"/>
      <c r="DF5" s="1012"/>
      <c r="DG5" s="1092" t="s">
        <v>388</v>
      </c>
      <c r="DH5" s="1093"/>
      <c r="DI5" s="1093"/>
      <c r="DJ5" s="1093"/>
      <c r="DK5" s="1094"/>
      <c r="DL5" s="1092" t="s">
        <v>389</v>
      </c>
      <c r="DM5" s="1093"/>
      <c r="DN5" s="1093"/>
      <c r="DO5" s="1093"/>
      <c r="DP5" s="1094"/>
      <c r="DQ5" s="1010" t="s">
        <v>390</v>
      </c>
      <c r="DR5" s="1011"/>
      <c r="DS5" s="1011"/>
      <c r="DT5" s="1011"/>
      <c r="DU5" s="1012"/>
      <c r="DV5" s="1010" t="s">
        <v>381</v>
      </c>
      <c r="DW5" s="1011"/>
      <c r="DX5" s="1011"/>
      <c r="DY5" s="1011"/>
      <c r="DZ5" s="1024"/>
      <c r="EA5" s="225"/>
    </row>
    <row r="6" spans="1:131" s="226"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3"/>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5"/>
      <c r="DH6" s="1096"/>
      <c r="DI6" s="1096"/>
      <c r="DJ6" s="1096"/>
      <c r="DK6" s="1097"/>
      <c r="DL6" s="1095"/>
      <c r="DM6" s="1096"/>
      <c r="DN6" s="1096"/>
      <c r="DO6" s="1096"/>
      <c r="DP6" s="1097"/>
      <c r="DQ6" s="1013"/>
      <c r="DR6" s="1014"/>
      <c r="DS6" s="1014"/>
      <c r="DT6" s="1014"/>
      <c r="DU6" s="1015"/>
      <c r="DV6" s="1013"/>
      <c r="DW6" s="1014"/>
      <c r="DX6" s="1014"/>
      <c r="DY6" s="1014"/>
      <c r="DZ6" s="1025"/>
      <c r="EA6" s="225"/>
    </row>
    <row r="7" spans="1:131" s="226" customFormat="1" ht="26.25" customHeight="1" thickTop="1" x14ac:dyDescent="0.15">
      <c r="A7" s="227">
        <v>1</v>
      </c>
      <c r="B7" s="1055" t="s">
        <v>391</v>
      </c>
      <c r="C7" s="1056"/>
      <c r="D7" s="1056"/>
      <c r="E7" s="1056"/>
      <c r="F7" s="1056"/>
      <c r="G7" s="1056"/>
      <c r="H7" s="1056"/>
      <c r="I7" s="1056"/>
      <c r="J7" s="1056"/>
      <c r="K7" s="1056"/>
      <c r="L7" s="1056"/>
      <c r="M7" s="1056"/>
      <c r="N7" s="1056"/>
      <c r="O7" s="1056"/>
      <c r="P7" s="1057"/>
      <c r="Q7" s="1110">
        <v>75436</v>
      </c>
      <c r="R7" s="1111"/>
      <c r="S7" s="1111"/>
      <c r="T7" s="1111"/>
      <c r="U7" s="1111"/>
      <c r="V7" s="1111">
        <v>73171</v>
      </c>
      <c r="W7" s="1111"/>
      <c r="X7" s="1111"/>
      <c r="Y7" s="1111"/>
      <c r="Z7" s="1111"/>
      <c r="AA7" s="1111">
        <v>2265</v>
      </c>
      <c r="AB7" s="1111"/>
      <c r="AC7" s="1111"/>
      <c r="AD7" s="1111"/>
      <c r="AE7" s="1112"/>
      <c r="AF7" s="1113">
        <v>1567</v>
      </c>
      <c r="AG7" s="1114"/>
      <c r="AH7" s="1114"/>
      <c r="AI7" s="1114"/>
      <c r="AJ7" s="1115"/>
      <c r="AK7" s="1116">
        <v>130</v>
      </c>
      <c r="AL7" s="1117"/>
      <c r="AM7" s="1117"/>
      <c r="AN7" s="1117"/>
      <c r="AO7" s="1117"/>
      <c r="AP7" s="1117">
        <v>30629</v>
      </c>
      <c r="AQ7" s="1117"/>
      <c r="AR7" s="1117"/>
      <c r="AS7" s="1117"/>
      <c r="AT7" s="1117"/>
      <c r="AU7" s="1118"/>
      <c r="AV7" s="1118"/>
      <c r="AW7" s="1118"/>
      <c r="AX7" s="1118"/>
      <c r="AY7" s="1119"/>
      <c r="AZ7" s="223"/>
      <c r="BA7" s="223"/>
      <c r="BB7" s="223"/>
      <c r="BC7" s="223"/>
      <c r="BD7" s="223"/>
      <c r="BE7" s="224"/>
      <c r="BF7" s="224"/>
      <c r="BG7" s="224"/>
      <c r="BH7" s="224"/>
      <c r="BI7" s="224"/>
      <c r="BJ7" s="224"/>
      <c r="BK7" s="224"/>
      <c r="BL7" s="224"/>
      <c r="BM7" s="224"/>
      <c r="BN7" s="224"/>
      <c r="BO7" s="224"/>
      <c r="BP7" s="224"/>
      <c r="BQ7" s="227">
        <v>1</v>
      </c>
      <c r="BR7" s="228"/>
      <c r="BS7" s="1107" t="s">
        <v>604</v>
      </c>
      <c r="BT7" s="1108"/>
      <c r="BU7" s="1108"/>
      <c r="BV7" s="1108"/>
      <c r="BW7" s="1108"/>
      <c r="BX7" s="1108"/>
      <c r="BY7" s="1108"/>
      <c r="BZ7" s="1108"/>
      <c r="CA7" s="1108"/>
      <c r="CB7" s="1108"/>
      <c r="CC7" s="1108"/>
      <c r="CD7" s="1108"/>
      <c r="CE7" s="1108"/>
      <c r="CF7" s="1108"/>
      <c r="CG7" s="1120"/>
      <c r="CH7" s="1104">
        <v>6</v>
      </c>
      <c r="CI7" s="1105"/>
      <c r="CJ7" s="1105"/>
      <c r="CK7" s="1105"/>
      <c r="CL7" s="1106"/>
      <c r="CM7" s="1104">
        <v>519</v>
      </c>
      <c r="CN7" s="1105"/>
      <c r="CO7" s="1105"/>
      <c r="CP7" s="1105"/>
      <c r="CQ7" s="1106"/>
      <c r="CR7" s="1104">
        <v>30</v>
      </c>
      <c r="CS7" s="1105"/>
      <c r="CT7" s="1105"/>
      <c r="CU7" s="1105"/>
      <c r="CV7" s="1106"/>
      <c r="CW7" s="1104">
        <v>0</v>
      </c>
      <c r="CX7" s="1105"/>
      <c r="CY7" s="1105"/>
      <c r="CZ7" s="1105"/>
      <c r="DA7" s="1106"/>
      <c r="DB7" s="1104">
        <v>0</v>
      </c>
      <c r="DC7" s="1105"/>
      <c r="DD7" s="1105"/>
      <c r="DE7" s="1105"/>
      <c r="DF7" s="1106"/>
      <c r="DG7" s="1104" t="s">
        <v>603</v>
      </c>
      <c r="DH7" s="1105"/>
      <c r="DI7" s="1105"/>
      <c r="DJ7" s="1105"/>
      <c r="DK7" s="1106"/>
      <c r="DL7" s="1104" t="s">
        <v>603</v>
      </c>
      <c r="DM7" s="1105"/>
      <c r="DN7" s="1105"/>
      <c r="DO7" s="1105"/>
      <c r="DP7" s="1106"/>
      <c r="DQ7" s="1104" t="s">
        <v>603</v>
      </c>
      <c r="DR7" s="1105"/>
      <c r="DS7" s="1105"/>
      <c r="DT7" s="1105"/>
      <c r="DU7" s="1106"/>
      <c r="DV7" s="1107"/>
      <c r="DW7" s="1108"/>
      <c r="DX7" s="1108"/>
      <c r="DY7" s="1108"/>
      <c r="DZ7" s="1109"/>
      <c r="EA7" s="225"/>
    </row>
    <row r="8" spans="1:131" s="226" customFormat="1" ht="26.25" customHeight="1" x14ac:dyDescent="0.15">
      <c r="A8" s="229">
        <v>2</v>
      </c>
      <c r="B8" s="1039" t="s">
        <v>392</v>
      </c>
      <c r="C8" s="1040"/>
      <c r="D8" s="1040"/>
      <c r="E8" s="1040"/>
      <c r="F8" s="1040"/>
      <c r="G8" s="1040"/>
      <c r="H8" s="1040"/>
      <c r="I8" s="1040"/>
      <c r="J8" s="1040"/>
      <c r="K8" s="1040"/>
      <c r="L8" s="1040"/>
      <c r="M8" s="1040"/>
      <c r="N8" s="1040"/>
      <c r="O8" s="1040"/>
      <c r="P8" s="1041"/>
      <c r="Q8" s="1047">
        <v>294</v>
      </c>
      <c r="R8" s="1048"/>
      <c r="S8" s="1048"/>
      <c r="T8" s="1048"/>
      <c r="U8" s="1048"/>
      <c r="V8" s="1048">
        <v>224</v>
      </c>
      <c r="W8" s="1048"/>
      <c r="X8" s="1048"/>
      <c r="Y8" s="1048"/>
      <c r="Z8" s="1048"/>
      <c r="AA8" s="1048">
        <v>69</v>
      </c>
      <c r="AB8" s="1048"/>
      <c r="AC8" s="1048"/>
      <c r="AD8" s="1048"/>
      <c r="AE8" s="1049"/>
      <c r="AF8" s="1044">
        <v>69</v>
      </c>
      <c r="AG8" s="1045"/>
      <c r="AH8" s="1045"/>
      <c r="AI8" s="1045"/>
      <c r="AJ8" s="1046"/>
      <c r="AK8" s="980" t="s">
        <v>596</v>
      </c>
      <c r="AL8" s="980"/>
      <c r="AM8" s="980"/>
      <c r="AN8" s="980"/>
      <c r="AO8" s="980"/>
      <c r="AP8" s="1089">
        <v>287</v>
      </c>
      <c r="AQ8" s="1089"/>
      <c r="AR8" s="1089"/>
      <c r="AS8" s="1089"/>
      <c r="AT8" s="1089"/>
      <c r="AU8" s="1090"/>
      <c r="AV8" s="1090"/>
      <c r="AW8" s="1090"/>
      <c r="AX8" s="1090"/>
      <c r="AY8" s="1091"/>
      <c r="AZ8" s="223"/>
      <c r="BA8" s="223"/>
      <c r="BB8" s="223"/>
      <c r="BC8" s="223"/>
      <c r="BD8" s="223"/>
      <c r="BE8" s="224"/>
      <c r="BF8" s="224"/>
      <c r="BG8" s="224"/>
      <c r="BH8" s="224"/>
      <c r="BI8" s="224"/>
      <c r="BJ8" s="224"/>
      <c r="BK8" s="224"/>
      <c r="BL8" s="224"/>
      <c r="BM8" s="224"/>
      <c r="BN8" s="224"/>
      <c r="BO8" s="224"/>
      <c r="BP8" s="224"/>
      <c r="BQ8" s="229">
        <v>2</v>
      </c>
      <c r="BR8" s="230"/>
      <c r="BS8" s="1001" t="s">
        <v>605</v>
      </c>
      <c r="BT8" s="1002"/>
      <c r="BU8" s="1002"/>
      <c r="BV8" s="1002"/>
      <c r="BW8" s="1002"/>
      <c r="BX8" s="1002"/>
      <c r="BY8" s="1002"/>
      <c r="BZ8" s="1002"/>
      <c r="CA8" s="1002"/>
      <c r="CB8" s="1002"/>
      <c r="CC8" s="1002"/>
      <c r="CD8" s="1002"/>
      <c r="CE8" s="1002"/>
      <c r="CF8" s="1002"/>
      <c r="CG8" s="1023"/>
      <c r="CH8" s="998">
        <v>0</v>
      </c>
      <c r="CI8" s="999"/>
      <c r="CJ8" s="999"/>
      <c r="CK8" s="999"/>
      <c r="CL8" s="1000"/>
      <c r="CM8" s="998">
        <v>348</v>
      </c>
      <c r="CN8" s="999"/>
      <c r="CO8" s="999"/>
      <c r="CP8" s="999"/>
      <c r="CQ8" s="1000"/>
      <c r="CR8" s="998">
        <v>10</v>
      </c>
      <c r="CS8" s="999"/>
      <c r="CT8" s="999"/>
      <c r="CU8" s="999"/>
      <c r="CV8" s="1000"/>
      <c r="CW8" s="998">
        <v>0</v>
      </c>
      <c r="CX8" s="999"/>
      <c r="CY8" s="999"/>
      <c r="CZ8" s="999"/>
      <c r="DA8" s="1000"/>
      <c r="DB8" s="998">
        <v>0</v>
      </c>
      <c r="DC8" s="999"/>
      <c r="DD8" s="999"/>
      <c r="DE8" s="999"/>
      <c r="DF8" s="1000"/>
      <c r="DG8" s="998" t="s">
        <v>603</v>
      </c>
      <c r="DH8" s="999"/>
      <c r="DI8" s="999"/>
      <c r="DJ8" s="999"/>
      <c r="DK8" s="1000"/>
      <c r="DL8" s="998" t="s">
        <v>603</v>
      </c>
      <c r="DM8" s="999"/>
      <c r="DN8" s="999"/>
      <c r="DO8" s="999"/>
      <c r="DP8" s="1000"/>
      <c r="DQ8" s="998">
        <v>0</v>
      </c>
      <c r="DR8" s="999"/>
      <c r="DS8" s="999"/>
      <c r="DT8" s="999"/>
      <c r="DU8" s="1000"/>
      <c r="DV8" s="1001"/>
      <c r="DW8" s="1002"/>
      <c r="DX8" s="1002"/>
      <c r="DY8" s="1002"/>
      <c r="DZ8" s="1003"/>
      <c r="EA8" s="225"/>
    </row>
    <row r="9" spans="1:131" s="226" customFormat="1" ht="26.25" customHeight="1" x14ac:dyDescent="0.15">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8"/>
      <c r="AL9" s="1089"/>
      <c r="AM9" s="1089"/>
      <c r="AN9" s="1089"/>
      <c r="AO9" s="1089"/>
      <c r="AP9" s="1089"/>
      <c r="AQ9" s="1089"/>
      <c r="AR9" s="1089"/>
      <c r="AS9" s="1089"/>
      <c r="AT9" s="1089"/>
      <c r="AU9" s="1090"/>
      <c r="AV9" s="1090"/>
      <c r="AW9" s="1090"/>
      <c r="AX9" s="1090"/>
      <c r="AY9" s="1091"/>
      <c r="AZ9" s="223"/>
      <c r="BA9" s="223"/>
      <c r="BB9" s="223"/>
      <c r="BC9" s="223"/>
      <c r="BD9" s="223"/>
      <c r="BE9" s="224"/>
      <c r="BF9" s="224"/>
      <c r="BG9" s="224"/>
      <c r="BH9" s="224"/>
      <c r="BI9" s="224"/>
      <c r="BJ9" s="224"/>
      <c r="BK9" s="224"/>
      <c r="BL9" s="224"/>
      <c r="BM9" s="224"/>
      <c r="BN9" s="224"/>
      <c r="BO9" s="224"/>
      <c r="BP9" s="224"/>
      <c r="BQ9" s="229">
        <v>3</v>
      </c>
      <c r="BR9" s="230"/>
      <c r="BS9" s="1001" t="s">
        <v>606</v>
      </c>
      <c r="BT9" s="1002"/>
      <c r="BU9" s="1002"/>
      <c r="BV9" s="1002"/>
      <c r="BW9" s="1002"/>
      <c r="BX9" s="1002"/>
      <c r="BY9" s="1002"/>
      <c r="BZ9" s="1002"/>
      <c r="CA9" s="1002"/>
      <c r="CB9" s="1002"/>
      <c r="CC9" s="1002"/>
      <c r="CD9" s="1002"/>
      <c r="CE9" s="1002"/>
      <c r="CF9" s="1002"/>
      <c r="CG9" s="1023"/>
      <c r="CH9" s="998">
        <v>0</v>
      </c>
      <c r="CI9" s="999"/>
      <c r="CJ9" s="999"/>
      <c r="CK9" s="999"/>
      <c r="CL9" s="1000"/>
      <c r="CM9" s="998">
        <v>0</v>
      </c>
      <c r="CN9" s="999"/>
      <c r="CO9" s="999"/>
      <c r="CP9" s="999"/>
      <c r="CQ9" s="1000"/>
      <c r="CR9" s="998">
        <v>170</v>
      </c>
      <c r="CS9" s="999"/>
      <c r="CT9" s="999"/>
      <c r="CU9" s="999"/>
      <c r="CV9" s="1000"/>
      <c r="CW9" s="998">
        <v>0</v>
      </c>
      <c r="CX9" s="999"/>
      <c r="CY9" s="999"/>
      <c r="CZ9" s="999"/>
      <c r="DA9" s="1000"/>
      <c r="DB9" s="998">
        <v>0</v>
      </c>
      <c r="DC9" s="999"/>
      <c r="DD9" s="999"/>
      <c r="DE9" s="999"/>
      <c r="DF9" s="1000"/>
      <c r="DG9" s="998" t="s">
        <v>539</v>
      </c>
      <c r="DH9" s="999"/>
      <c r="DI9" s="999"/>
      <c r="DJ9" s="999"/>
      <c r="DK9" s="1000"/>
      <c r="DL9" s="998" t="s">
        <v>539</v>
      </c>
      <c r="DM9" s="999"/>
      <c r="DN9" s="999"/>
      <c r="DO9" s="999"/>
      <c r="DP9" s="1000"/>
      <c r="DQ9" s="998" t="s">
        <v>539</v>
      </c>
      <c r="DR9" s="999"/>
      <c r="DS9" s="999"/>
      <c r="DT9" s="999"/>
      <c r="DU9" s="1000"/>
      <c r="DV9" s="1001"/>
      <c r="DW9" s="1002"/>
      <c r="DX9" s="1002"/>
      <c r="DY9" s="1002"/>
      <c r="DZ9" s="1003"/>
      <c r="EA9" s="225"/>
    </row>
    <row r="10" spans="1:131" s="226" customFormat="1" ht="26.25" customHeight="1" x14ac:dyDescent="0.15">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8"/>
      <c r="AL10" s="1089"/>
      <c r="AM10" s="1089"/>
      <c r="AN10" s="1089"/>
      <c r="AO10" s="1089"/>
      <c r="AP10" s="1089"/>
      <c r="AQ10" s="1089"/>
      <c r="AR10" s="1089"/>
      <c r="AS10" s="1089"/>
      <c r="AT10" s="1089"/>
      <c r="AU10" s="1090"/>
      <c r="AV10" s="1090"/>
      <c r="AW10" s="1090"/>
      <c r="AX10" s="1090"/>
      <c r="AY10" s="1091"/>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15">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8"/>
      <c r="AL11" s="1089"/>
      <c r="AM11" s="1089"/>
      <c r="AN11" s="1089"/>
      <c r="AO11" s="1089"/>
      <c r="AP11" s="1089"/>
      <c r="AQ11" s="1089"/>
      <c r="AR11" s="1089"/>
      <c r="AS11" s="1089"/>
      <c r="AT11" s="1089"/>
      <c r="AU11" s="1090"/>
      <c r="AV11" s="1090"/>
      <c r="AW11" s="1090"/>
      <c r="AX11" s="1090"/>
      <c r="AY11" s="1091"/>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15">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8"/>
      <c r="AL12" s="1089"/>
      <c r="AM12" s="1089"/>
      <c r="AN12" s="1089"/>
      <c r="AO12" s="1089"/>
      <c r="AP12" s="1089"/>
      <c r="AQ12" s="1089"/>
      <c r="AR12" s="1089"/>
      <c r="AS12" s="1089"/>
      <c r="AT12" s="1089"/>
      <c r="AU12" s="1090"/>
      <c r="AV12" s="1090"/>
      <c r="AW12" s="1090"/>
      <c r="AX12" s="1090"/>
      <c r="AY12" s="1091"/>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15">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8"/>
      <c r="AL13" s="1089"/>
      <c r="AM13" s="1089"/>
      <c r="AN13" s="1089"/>
      <c r="AO13" s="1089"/>
      <c r="AP13" s="1089"/>
      <c r="AQ13" s="1089"/>
      <c r="AR13" s="1089"/>
      <c r="AS13" s="1089"/>
      <c r="AT13" s="1089"/>
      <c r="AU13" s="1090"/>
      <c r="AV13" s="1090"/>
      <c r="AW13" s="1090"/>
      <c r="AX13" s="1090"/>
      <c r="AY13" s="1091"/>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15">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8"/>
      <c r="AL14" s="1089"/>
      <c r="AM14" s="1089"/>
      <c r="AN14" s="1089"/>
      <c r="AO14" s="1089"/>
      <c r="AP14" s="1089"/>
      <c r="AQ14" s="1089"/>
      <c r="AR14" s="1089"/>
      <c r="AS14" s="1089"/>
      <c r="AT14" s="1089"/>
      <c r="AU14" s="1090"/>
      <c r="AV14" s="1090"/>
      <c r="AW14" s="1090"/>
      <c r="AX14" s="1090"/>
      <c r="AY14" s="1091"/>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15">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8"/>
      <c r="AL15" s="1089"/>
      <c r="AM15" s="1089"/>
      <c r="AN15" s="1089"/>
      <c r="AO15" s="1089"/>
      <c r="AP15" s="1089"/>
      <c r="AQ15" s="1089"/>
      <c r="AR15" s="1089"/>
      <c r="AS15" s="1089"/>
      <c r="AT15" s="1089"/>
      <c r="AU15" s="1090"/>
      <c r="AV15" s="1090"/>
      <c r="AW15" s="1090"/>
      <c r="AX15" s="1090"/>
      <c r="AY15" s="1091"/>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15">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8"/>
      <c r="AL16" s="1089"/>
      <c r="AM16" s="1089"/>
      <c r="AN16" s="1089"/>
      <c r="AO16" s="1089"/>
      <c r="AP16" s="1089"/>
      <c r="AQ16" s="1089"/>
      <c r="AR16" s="1089"/>
      <c r="AS16" s="1089"/>
      <c r="AT16" s="1089"/>
      <c r="AU16" s="1090"/>
      <c r="AV16" s="1090"/>
      <c r="AW16" s="1090"/>
      <c r="AX16" s="1090"/>
      <c r="AY16" s="1091"/>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15">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8"/>
      <c r="AL17" s="1089"/>
      <c r="AM17" s="1089"/>
      <c r="AN17" s="1089"/>
      <c r="AO17" s="1089"/>
      <c r="AP17" s="1089"/>
      <c r="AQ17" s="1089"/>
      <c r="AR17" s="1089"/>
      <c r="AS17" s="1089"/>
      <c r="AT17" s="1089"/>
      <c r="AU17" s="1090"/>
      <c r="AV17" s="1090"/>
      <c r="AW17" s="1090"/>
      <c r="AX17" s="1090"/>
      <c r="AY17" s="1091"/>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15">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8"/>
      <c r="AL18" s="1089"/>
      <c r="AM18" s="1089"/>
      <c r="AN18" s="1089"/>
      <c r="AO18" s="1089"/>
      <c r="AP18" s="1089"/>
      <c r="AQ18" s="1089"/>
      <c r="AR18" s="1089"/>
      <c r="AS18" s="1089"/>
      <c r="AT18" s="1089"/>
      <c r="AU18" s="1090"/>
      <c r="AV18" s="1090"/>
      <c r="AW18" s="1090"/>
      <c r="AX18" s="1090"/>
      <c r="AY18" s="1091"/>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15">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8"/>
      <c r="AL19" s="1089"/>
      <c r="AM19" s="1089"/>
      <c r="AN19" s="1089"/>
      <c r="AO19" s="1089"/>
      <c r="AP19" s="1089"/>
      <c r="AQ19" s="1089"/>
      <c r="AR19" s="1089"/>
      <c r="AS19" s="1089"/>
      <c r="AT19" s="1089"/>
      <c r="AU19" s="1090"/>
      <c r="AV19" s="1090"/>
      <c r="AW19" s="1090"/>
      <c r="AX19" s="1090"/>
      <c r="AY19" s="1091"/>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15">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8"/>
      <c r="AL20" s="1089"/>
      <c r="AM20" s="1089"/>
      <c r="AN20" s="1089"/>
      <c r="AO20" s="1089"/>
      <c r="AP20" s="1089"/>
      <c r="AQ20" s="1089"/>
      <c r="AR20" s="1089"/>
      <c r="AS20" s="1089"/>
      <c r="AT20" s="1089"/>
      <c r="AU20" s="1090"/>
      <c r="AV20" s="1090"/>
      <c r="AW20" s="1090"/>
      <c r="AX20" s="1090"/>
      <c r="AY20" s="1091"/>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8"/>
      <c r="AL21" s="1089"/>
      <c r="AM21" s="1089"/>
      <c r="AN21" s="1089"/>
      <c r="AO21" s="1089"/>
      <c r="AP21" s="1089"/>
      <c r="AQ21" s="1089"/>
      <c r="AR21" s="1089"/>
      <c r="AS21" s="1089"/>
      <c r="AT21" s="1089"/>
      <c r="AU21" s="1090"/>
      <c r="AV21" s="1090"/>
      <c r="AW21" s="1090"/>
      <c r="AX21" s="1090"/>
      <c r="AY21" s="1091"/>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15">
      <c r="A22" s="229">
        <v>16</v>
      </c>
      <c r="B22" s="1039"/>
      <c r="C22" s="1040"/>
      <c r="D22" s="1040"/>
      <c r="E22" s="1040"/>
      <c r="F22" s="1040"/>
      <c r="G22" s="1040"/>
      <c r="H22" s="1040"/>
      <c r="I22" s="1040"/>
      <c r="J22" s="1040"/>
      <c r="K22" s="1040"/>
      <c r="L22" s="1040"/>
      <c r="M22" s="1040"/>
      <c r="N22" s="1040"/>
      <c r="O22" s="1040"/>
      <c r="P22" s="1041"/>
      <c r="Q22" s="1081"/>
      <c r="R22" s="1082"/>
      <c r="S22" s="1082"/>
      <c r="T22" s="1082"/>
      <c r="U22" s="1082"/>
      <c r="V22" s="1082"/>
      <c r="W22" s="1082"/>
      <c r="X22" s="1082"/>
      <c r="Y22" s="1082"/>
      <c r="Z22" s="1082"/>
      <c r="AA22" s="1082"/>
      <c r="AB22" s="1082"/>
      <c r="AC22" s="1082"/>
      <c r="AD22" s="1082"/>
      <c r="AE22" s="1083"/>
      <c r="AF22" s="1044"/>
      <c r="AG22" s="1045"/>
      <c r="AH22" s="1045"/>
      <c r="AI22" s="1045"/>
      <c r="AJ22" s="1046"/>
      <c r="AK22" s="1084"/>
      <c r="AL22" s="1085"/>
      <c r="AM22" s="1085"/>
      <c r="AN22" s="1085"/>
      <c r="AO22" s="1085"/>
      <c r="AP22" s="1085"/>
      <c r="AQ22" s="1085"/>
      <c r="AR22" s="1085"/>
      <c r="AS22" s="1085"/>
      <c r="AT22" s="1085"/>
      <c r="AU22" s="1086"/>
      <c r="AV22" s="1086"/>
      <c r="AW22" s="1086"/>
      <c r="AX22" s="1086"/>
      <c r="AY22" s="1087"/>
      <c r="AZ22" s="1037" t="s">
        <v>393</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
      <c r="A23" s="231" t="s">
        <v>394</v>
      </c>
      <c r="B23" s="946" t="s">
        <v>395</v>
      </c>
      <c r="C23" s="947"/>
      <c r="D23" s="947"/>
      <c r="E23" s="947"/>
      <c r="F23" s="947"/>
      <c r="G23" s="947"/>
      <c r="H23" s="947"/>
      <c r="I23" s="947"/>
      <c r="J23" s="947"/>
      <c r="K23" s="947"/>
      <c r="L23" s="947"/>
      <c r="M23" s="947"/>
      <c r="N23" s="947"/>
      <c r="O23" s="947"/>
      <c r="P23" s="957"/>
      <c r="Q23" s="1075">
        <v>75729</v>
      </c>
      <c r="R23" s="1069"/>
      <c r="S23" s="1069"/>
      <c r="T23" s="1069"/>
      <c r="U23" s="1069"/>
      <c r="V23" s="1069">
        <v>73395</v>
      </c>
      <c r="W23" s="1069"/>
      <c r="X23" s="1069"/>
      <c r="Y23" s="1069"/>
      <c r="Z23" s="1069"/>
      <c r="AA23" s="1069">
        <v>2334</v>
      </c>
      <c r="AB23" s="1069"/>
      <c r="AC23" s="1069"/>
      <c r="AD23" s="1069"/>
      <c r="AE23" s="1076"/>
      <c r="AF23" s="1077">
        <v>1636</v>
      </c>
      <c r="AG23" s="1069"/>
      <c r="AH23" s="1069"/>
      <c r="AI23" s="1069"/>
      <c r="AJ23" s="1078"/>
      <c r="AK23" s="1079"/>
      <c r="AL23" s="1080"/>
      <c r="AM23" s="1080"/>
      <c r="AN23" s="1080"/>
      <c r="AO23" s="1080"/>
      <c r="AP23" s="1069">
        <v>30916</v>
      </c>
      <c r="AQ23" s="1069"/>
      <c r="AR23" s="1069"/>
      <c r="AS23" s="1069"/>
      <c r="AT23" s="1069"/>
      <c r="AU23" s="1070"/>
      <c r="AV23" s="1070"/>
      <c r="AW23" s="1070"/>
      <c r="AX23" s="1070"/>
      <c r="AY23" s="1071"/>
      <c r="AZ23" s="1072" t="s">
        <v>396</v>
      </c>
      <c r="BA23" s="1073"/>
      <c r="BB23" s="1073"/>
      <c r="BC23" s="1073"/>
      <c r="BD23" s="1074"/>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15">
      <c r="A24" s="1068" t="s">
        <v>397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
      <c r="A25" s="1067" t="s">
        <v>398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374</v>
      </c>
      <c r="B26" s="1005"/>
      <c r="C26" s="1005"/>
      <c r="D26" s="1005"/>
      <c r="E26" s="1005"/>
      <c r="F26" s="1005"/>
      <c r="G26" s="1005"/>
      <c r="H26" s="1005"/>
      <c r="I26" s="1005"/>
      <c r="J26" s="1005"/>
      <c r="K26" s="1005"/>
      <c r="L26" s="1005"/>
      <c r="M26" s="1005"/>
      <c r="N26" s="1005"/>
      <c r="O26" s="1005"/>
      <c r="P26" s="1006"/>
      <c r="Q26" s="1010" t="s">
        <v>399</v>
      </c>
      <c r="R26" s="1011"/>
      <c r="S26" s="1011"/>
      <c r="T26" s="1011"/>
      <c r="U26" s="1012"/>
      <c r="V26" s="1010" t="s">
        <v>400</v>
      </c>
      <c r="W26" s="1011"/>
      <c r="X26" s="1011"/>
      <c r="Y26" s="1011"/>
      <c r="Z26" s="1012"/>
      <c r="AA26" s="1010" t="s">
        <v>401</v>
      </c>
      <c r="AB26" s="1011"/>
      <c r="AC26" s="1011"/>
      <c r="AD26" s="1011"/>
      <c r="AE26" s="1011"/>
      <c r="AF26" s="1063" t="s">
        <v>402</v>
      </c>
      <c r="AG26" s="1017"/>
      <c r="AH26" s="1017"/>
      <c r="AI26" s="1017"/>
      <c r="AJ26" s="1064"/>
      <c r="AK26" s="1011" t="s">
        <v>403</v>
      </c>
      <c r="AL26" s="1011"/>
      <c r="AM26" s="1011"/>
      <c r="AN26" s="1011"/>
      <c r="AO26" s="1012"/>
      <c r="AP26" s="1010" t="s">
        <v>404</v>
      </c>
      <c r="AQ26" s="1011"/>
      <c r="AR26" s="1011"/>
      <c r="AS26" s="1011"/>
      <c r="AT26" s="1012"/>
      <c r="AU26" s="1010" t="s">
        <v>405</v>
      </c>
      <c r="AV26" s="1011"/>
      <c r="AW26" s="1011"/>
      <c r="AX26" s="1011"/>
      <c r="AY26" s="1012"/>
      <c r="AZ26" s="1010" t="s">
        <v>406</v>
      </c>
      <c r="BA26" s="1011"/>
      <c r="BB26" s="1011"/>
      <c r="BC26" s="1011"/>
      <c r="BD26" s="1012"/>
      <c r="BE26" s="1010" t="s">
        <v>381</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5"/>
      <c r="AG27" s="1020"/>
      <c r="AH27" s="1020"/>
      <c r="AI27" s="1020"/>
      <c r="AJ27" s="1066"/>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3">
        <v>1</v>
      </c>
      <c r="B28" s="1055" t="s">
        <v>407</v>
      </c>
      <c r="C28" s="1056"/>
      <c r="D28" s="1056"/>
      <c r="E28" s="1056"/>
      <c r="F28" s="1056"/>
      <c r="G28" s="1056"/>
      <c r="H28" s="1056"/>
      <c r="I28" s="1056"/>
      <c r="J28" s="1056"/>
      <c r="K28" s="1056"/>
      <c r="L28" s="1056"/>
      <c r="M28" s="1056"/>
      <c r="N28" s="1056"/>
      <c r="O28" s="1056"/>
      <c r="P28" s="1057"/>
      <c r="Q28" s="1058">
        <v>12008</v>
      </c>
      <c r="R28" s="1059"/>
      <c r="S28" s="1059"/>
      <c r="T28" s="1059"/>
      <c r="U28" s="1059"/>
      <c r="V28" s="1059">
        <v>11961</v>
      </c>
      <c r="W28" s="1059"/>
      <c r="X28" s="1059"/>
      <c r="Y28" s="1059"/>
      <c r="Z28" s="1059"/>
      <c r="AA28" s="1059">
        <v>47</v>
      </c>
      <c r="AB28" s="1059"/>
      <c r="AC28" s="1059"/>
      <c r="AD28" s="1059"/>
      <c r="AE28" s="1060"/>
      <c r="AF28" s="1061">
        <v>47</v>
      </c>
      <c r="AG28" s="1059"/>
      <c r="AH28" s="1059"/>
      <c r="AI28" s="1059"/>
      <c r="AJ28" s="1062"/>
      <c r="AK28" s="1051">
        <v>1290</v>
      </c>
      <c r="AL28" s="1052"/>
      <c r="AM28" s="1052"/>
      <c r="AN28" s="1052"/>
      <c r="AO28" s="1052"/>
      <c r="AP28" s="1052" t="s">
        <v>596</v>
      </c>
      <c r="AQ28" s="1052"/>
      <c r="AR28" s="1052"/>
      <c r="AS28" s="1052"/>
      <c r="AT28" s="1052"/>
      <c r="AU28" s="1052" t="s">
        <v>596</v>
      </c>
      <c r="AV28" s="1052"/>
      <c r="AW28" s="1052"/>
      <c r="AX28" s="1052"/>
      <c r="AY28" s="1052"/>
      <c r="AZ28" s="1052" t="s">
        <v>596</v>
      </c>
      <c r="BA28" s="1052"/>
      <c r="BB28" s="1052"/>
      <c r="BC28" s="1052"/>
      <c r="BD28" s="1052"/>
      <c r="BE28" s="1053"/>
      <c r="BF28" s="1053"/>
      <c r="BG28" s="1053"/>
      <c r="BH28" s="1053"/>
      <c r="BI28" s="1054"/>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3">
        <v>2</v>
      </c>
      <c r="B29" s="1039" t="s">
        <v>408</v>
      </c>
      <c r="C29" s="1040"/>
      <c r="D29" s="1040"/>
      <c r="E29" s="1040"/>
      <c r="F29" s="1040"/>
      <c r="G29" s="1040"/>
      <c r="H29" s="1040"/>
      <c r="I29" s="1040"/>
      <c r="J29" s="1040"/>
      <c r="K29" s="1040"/>
      <c r="L29" s="1040"/>
      <c r="M29" s="1040"/>
      <c r="N29" s="1040"/>
      <c r="O29" s="1040"/>
      <c r="P29" s="1041"/>
      <c r="Q29" s="1047">
        <v>7474</v>
      </c>
      <c r="R29" s="1048"/>
      <c r="S29" s="1048"/>
      <c r="T29" s="1048"/>
      <c r="U29" s="1048"/>
      <c r="V29" s="1048">
        <v>7256</v>
      </c>
      <c r="W29" s="1048"/>
      <c r="X29" s="1048"/>
      <c r="Y29" s="1048"/>
      <c r="Z29" s="1048"/>
      <c r="AA29" s="1048">
        <v>218</v>
      </c>
      <c r="AB29" s="1048"/>
      <c r="AC29" s="1048"/>
      <c r="AD29" s="1048"/>
      <c r="AE29" s="1049"/>
      <c r="AF29" s="1044">
        <v>218</v>
      </c>
      <c r="AG29" s="1045"/>
      <c r="AH29" s="1045"/>
      <c r="AI29" s="1045"/>
      <c r="AJ29" s="1046"/>
      <c r="AK29" s="989">
        <v>1242</v>
      </c>
      <c r="AL29" s="980"/>
      <c r="AM29" s="980"/>
      <c r="AN29" s="980"/>
      <c r="AO29" s="980"/>
      <c r="AP29" s="980" t="s">
        <v>596</v>
      </c>
      <c r="AQ29" s="980"/>
      <c r="AR29" s="980"/>
      <c r="AS29" s="980"/>
      <c r="AT29" s="980"/>
      <c r="AU29" s="980" t="s">
        <v>596</v>
      </c>
      <c r="AV29" s="980"/>
      <c r="AW29" s="980"/>
      <c r="AX29" s="980"/>
      <c r="AY29" s="980"/>
      <c r="AZ29" s="980" t="s">
        <v>596</v>
      </c>
      <c r="BA29" s="980"/>
      <c r="BB29" s="980"/>
      <c r="BC29" s="980"/>
      <c r="BD29" s="98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3">
        <v>3</v>
      </c>
      <c r="B30" s="1039" t="s">
        <v>409</v>
      </c>
      <c r="C30" s="1040"/>
      <c r="D30" s="1040"/>
      <c r="E30" s="1040"/>
      <c r="F30" s="1040"/>
      <c r="G30" s="1040"/>
      <c r="H30" s="1040"/>
      <c r="I30" s="1040"/>
      <c r="J30" s="1040"/>
      <c r="K30" s="1040"/>
      <c r="L30" s="1040"/>
      <c r="M30" s="1040"/>
      <c r="N30" s="1040"/>
      <c r="O30" s="1040"/>
      <c r="P30" s="1041"/>
      <c r="Q30" s="1047">
        <v>1117</v>
      </c>
      <c r="R30" s="1048"/>
      <c r="S30" s="1048"/>
      <c r="T30" s="1048"/>
      <c r="U30" s="1048"/>
      <c r="V30" s="1048">
        <v>1057</v>
      </c>
      <c r="W30" s="1048"/>
      <c r="X30" s="1048"/>
      <c r="Y30" s="1048"/>
      <c r="Z30" s="1048"/>
      <c r="AA30" s="1048">
        <v>60</v>
      </c>
      <c r="AB30" s="1048"/>
      <c r="AC30" s="1048"/>
      <c r="AD30" s="1048"/>
      <c r="AE30" s="1049"/>
      <c r="AF30" s="1044">
        <v>60</v>
      </c>
      <c r="AG30" s="1045"/>
      <c r="AH30" s="1045"/>
      <c r="AI30" s="1045"/>
      <c r="AJ30" s="1046"/>
      <c r="AK30" s="989">
        <v>177</v>
      </c>
      <c r="AL30" s="980"/>
      <c r="AM30" s="980"/>
      <c r="AN30" s="980"/>
      <c r="AO30" s="980"/>
      <c r="AP30" s="980" t="s">
        <v>596</v>
      </c>
      <c r="AQ30" s="980"/>
      <c r="AR30" s="980"/>
      <c r="AS30" s="980"/>
      <c r="AT30" s="980"/>
      <c r="AU30" s="980">
        <v>216</v>
      </c>
      <c r="AV30" s="980"/>
      <c r="AW30" s="980"/>
      <c r="AX30" s="980"/>
      <c r="AY30" s="980"/>
      <c r="AZ30" s="980" t="s">
        <v>596</v>
      </c>
      <c r="BA30" s="980"/>
      <c r="BB30" s="980"/>
      <c r="BC30" s="980"/>
      <c r="BD30" s="98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3">
        <v>4</v>
      </c>
      <c r="B31" s="1039" t="s">
        <v>410</v>
      </c>
      <c r="C31" s="1040"/>
      <c r="D31" s="1040"/>
      <c r="E31" s="1040"/>
      <c r="F31" s="1040"/>
      <c r="G31" s="1040"/>
      <c r="H31" s="1040"/>
      <c r="I31" s="1040"/>
      <c r="J31" s="1040"/>
      <c r="K31" s="1040"/>
      <c r="L31" s="1040"/>
      <c r="M31" s="1040"/>
      <c r="N31" s="1040"/>
      <c r="O31" s="1040"/>
      <c r="P31" s="1041"/>
      <c r="Q31" s="1047">
        <v>1760</v>
      </c>
      <c r="R31" s="1048"/>
      <c r="S31" s="1048"/>
      <c r="T31" s="1048"/>
      <c r="U31" s="1048"/>
      <c r="V31" s="1048">
        <v>1750</v>
      </c>
      <c r="W31" s="1048"/>
      <c r="X31" s="1048"/>
      <c r="Y31" s="1048"/>
      <c r="Z31" s="1048"/>
      <c r="AA31" s="1048">
        <v>10</v>
      </c>
      <c r="AB31" s="1048"/>
      <c r="AC31" s="1048"/>
      <c r="AD31" s="1048"/>
      <c r="AE31" s="1049"/>
      <c r="AF31" s="1044">
        <v>10</v>
      </c>
      <c r="AG31" s="1045"/>
      <c r="AH31" s="1045"/>
      <c r="AI31" s="1045"/>
      <c r="AJ31" s="1046"/>
      <c r="AK31" s="989">
        <v>196</v>
      </c>
      <c r="AL31" s="980"/>
      <c r="AM31" s="980"/>
      <c r="AN31" s="980"/>
      <c r="AO31" s="980"/>
      <c r="AP31" s="980" t="s">
        <v>596</v>
      </c>
      <c r="AQ31" s="980"/>
      <c r="AR31" s="980"/>
      <c r="AS31" s="980"/>
      <c r="AT31" s="980"/>
      <c r="AU31" s="980" t="s">
        <v>596</v>
      </c>
      <c r="AV31" s="980"/>
      <c r="AW31" s="980"/>
      <c r="AX31" s="980"/>
      <c r="AY31" s="980"/>
      <c r="AZ31" s="980" t="s">
        <v>596</v>
      </c>
      <c r="BA31" s="980"/>
      <c r="BB31" s="980"/>
      <c r="BC31" s="980"/>
      <c r="BD31" s="98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3">
        <v>5</v>
      </c>
      <c r="B32" s="1039" t="s">
        <v>411</v>
      </c>
      <c r="C32" s="1040"/>
      <c r="D32" s="1040"/>
      <c r="E32" s="1040"/>
      <c r="F32" s="1040"/>
      <c r="G32" s="1040"/>
      <c r="H32" s="1040"/>
      <c r="I32" s="1040"/>
      <c r="J32" s="1040"/>
      <c r="K32" s="1040"/>
      <c r="L32" s="1040"/>
      <c r="M32" s="1040"/>
      <c r="N32" s="1040"/>
      <c r="O32" s="1040"/>
      <c r="P32" s="1041"/>
      <c r="Q32" s="1047">
        <v>3505</v>
      </c>
      <c r="R32" s="1048"/>
      <c r="S32" s="1048"/>
      <c r="T32" s="1048"/>
      <c r="U32" s="1048"/>
      <c r="V32" s="1048">
        <v>3484</v>
      </c>
      <c r="W32" s="1048"/>
      <c r="X32" s="1048"/>
      <c r="Y32" s="1048"/>
      <c r="Z32" s="1048"/>
      <c r="AA32" s="1048">
        <v>22</v>
      </c>
      <c r="AB32" s="1048"/>
      <c r="AC32" s="1048"/>
      <c r="AD32" s="1048"/>
      <c r="AE32" s="1049"/>
      <c r="AF32" s="1044" t="s">
        <v>412</v>
      </c>
      <c r="AG32" s="1045"/>
      <c r="AH32" s="1045"/>
      <c r="AI32" s="1045"/>
      <c r="AJ32" s="1046"/>
      <c r="AK32" s="989">
        <v>162</v>
      </c>
      <c r="AL32" s="980"/>
      <c r="AM32" s="980"/>
      <c r="AN32" s="980"/>
      <c r="AO32" s="980"/>
      <c r="AP32" s="980">
        <v>8257</v>
      </c>
      <c r="AQ32" s="980"/>
      <c r="AR32" s="980"/>
      <c r="AS32" s="980"/>
      <c r="AT32" s="980"/>
      <c r="AU32" s="980">
        <v>1321</v>
      </c>
      <c r="AV32" s="980"/>
      <c r="AW32" s="980"/>
      <c r="AX32" s="980"/>
      <c r="AY32" s="980"/>
      <c r="AZ32" s="980" t="s">
        <v>596</v>
      </c>
      <c r="BA32" s="980"/>
      <c r="BB32" s="980"/>
      <c r="BC32" s="980"/>
      <c r="BD32" s="980"/>
      <c r="BE32" s="981" t="s">
        <v>413</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3">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3">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414</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1" t="s">
        <v>394</v>
      </c>
      <c r="B63" s="946" t="s">
        <v>415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336</v>
      </c>
      <c r="AG63" s="968"/>
      <c r="AH63" s="968"/>
      <c r="AI63" s="968"/>
      <c r="AJ63" s="1031"/>
      <c r="AK63" s="1032"/>
      <c r="AL63" s="972"/>
      <c r="AM63" s="972"/>
      <c r="AN63" s="972"/>
      <c r="AO63" s="972"/>
      <c r="AP63" s="968">
        <v>8257</v>
      </c>
      <c r="AQ63" s="968"/>
      <c r="AR63" s="968"/>
      <c r="AS63" s="968"/>
      <c r="AT63" s="968"/>
      <c r="AU63" s="968">
        <v>1537</v>
      </c>
      <c r="AV63" s="968"/>
      <c r="AW63" s="968"/>
      <c r="AX63" s="968"/>
      <c r="AY63" s="968"/>
      <c r="AZ63" s="1026"/>
      <c r="BA63" s="1026"/>
      <c r="BB63" s="1026"/>
      <c r="BC63" s="1026"/>
      <c r="BD63" s="1026"/>
      <c r="BE63" s="969"/>
      <c r="BF63" s="969"/>
      <c r="BG63" s="969"/>
      <c r="BH63" s="969"/>
      <c r="BI63" s="970"/>
      <c r="BJ63" s="1027" t="s">
        <v>129</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417</v>
      </c>
      <c r="B66" s="1005"/>
      <c r="C66" s="1005"/>
      <c r="D66" s="1005"/>
      <c r="E66" s="1005"/>
      <c r="F66" s="1005"/>
      <c r="G66" s="1005"/>
      <c r="H66" s="1005"/>
      <c r="I66" s="1005"/>
      <c r="J66" s="1005"/>
      <c r="K66" s="1005"/>
      <c r="L66" s="1005"/>
      <c r="M66" s="1005"/>
      <c r="N66" s="1005"/>
      <c r="O66" s="1005"/>
      <c r="P66" s="1006"/>
      <c r="Q66" s="1010" t="s">
        <v>399</v>
      </c>
      <c r="R66" s="1011"/>
      <c r="S66" s="1011"/>
      <c r="T66" s="1011"/>
      <c r="U66" s="1012"/>
      <c r="V66" s="1010" t="s">
        <v>418</v>
      </c>
      <c r="W66" s="1011"/>
      <c r="X66" s="1011"/>
      <c r="Y66" s="1011"/>
      <c r="Z66" s="1012"/>
      <c r="AA66" s="1010" t="s">
        <v>419</v>
      </c>
      <c r="AB66" s="1011"/>
      <c r="AC66" s="1011"/>
      <c r="AD66" s="1011"/>
      <c r="AE66" s="1012"/>
      <c r="AF66" s="1016" t="s">
        <v>420</v>
      </c>
      <c r="AG66" s="1017"/>
      <c r="AH66" s="1017"/>
      <c r="AI66" s="1017"/>
      <c r="AJ66" s="1018"/>
      <c r="AK66" s="1010" t="s">
        <v>421</v>
      </c>
      <c r="AL66" s="1005"/>
      <c r="AM66" s="1005"/>
      <c r="AN66" s="1005"/>
      <c r="AO66" s="1006"/>
      <c r="AP66" s="1010" t="s">
        <v>422</v>
      </c>
      <c r="AQ66" s="1011"/>
      <c r="AR66" s="1011"/>
      <c r="AS66" s="1011"/>
      <c r="AT66" s="1012"/>
      <c r="AU66" s="1010" t="s">
        <v>423</v>
      </c>
      <c r="AV66" s="1011"/>
      <c r="AW66" s="1011"/>
      <c r="AX66" s="1011"/>
      <c r="AY66" s="1012"/>
      <c r="AZ66" s="1010" t="s">
        <v>381</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7">
        <v>1</v>
      </c>
      <c r="B68" s="994" t="s">
        <v>597</v>
      </c>
      <c r="C68" s="995"/>
      <c r="D68" s="995"/>
      <c r="E68" s="995"/>
      <c r="F68" s="995"/>
      <c r="G68" s="995"/>
      <c r="H68" s="995"/>
      <c r="I68" s="995"/>
      <c r="J68" s="995"/>
      <c r="K68" s="995"/>
      <c r="L68" s="995"/>
      <c r="M68" s="995"/>
      <c r="N68" s="995"/>
      <c r="O68" s="995"/>
      <c r="P68" s="996"/>
      <c r="Q68" s="997">
        <v>21139</v>
      </c>
      <c r="R68" s="991"/>
      <c r="S68" s="991"/>
      <c r="T68" s="991"/>
      <c r="U68" s="991"/>
      <c r="V68" s="991">
        <v>20676</v>
      </c>
      <c r="W68" s="991"/>
      <c r="X68" s="991"/>
      <c r="Y68" s="991"/>
      <c r="Z68" s="991"/>
      <c r="AA68" s="991">
        <v>463</v>
      </c>
      <c r="AB68" s="991"/>
      <c r="AC68" s="991"/>
      <c r="AD68" s="991"/>
      <c r="AE68" s="991"/>
      <c r="AF68" s="991">
        <v>463</v>
      </c>
      <c r="AG68" s="991"/>
      <c r="AH68" s="991"/>
      <c r="AI68" s="991"/>
      <c r="AJ68" s="991"/>
      <c r="AK68" s="991">
        <v>132</v>
      </c>
      <c r="AL68" s="991"/>
      <c r="AM68" s="991"/>
      <c r="AN68" s="991"/>
      <c r="AO68" s="991"/>
      <c r="AP68" s="991" t="s">
        <v>603</v>
      </c>
      <c r="AQ68" s="991"/>
      <c r="AR68" s="991"/>
      <c r="AS68" s="991"/>
      <c r="AT68" s="991"/>
      <c r="AU68" s="991" t="s">
        <v>603</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29">
        <v>2</v>
      </c>
      <c r="B69" s="983" t="s">
        <v>598</v>
      </c>
      <c r="C69" s="984"/>
      <c r="D69" s="984"/>
      <c r="E69" s="984"/>
      <c r="F69" s="984"/>
      <c r="G69" s="984"/>
      <c r="H69" s="984"/>
      <c r="I69" s="984"/>
      <c r="J69" s="984"/>
      <c r="K69" s="984"/>
      <c r="L69" s="984"/>
      <c r="M69" s="984"/>
      <c r="N69" s="984"/>
      <c r="O69" s="984"/>
      <c r="P69" s="985"/>
      <c r="Q69" s="986">
        <v>194</v>
      </c>
      <c r="R69" s="980"/>
      <c r="S69" s="980"/>
      <c r="T69" s="980"/>
      <c r="U69" s="980"/>
      <c r="V69" s="980">
        <v>153</v>
      </c>
      <c r="W69" s="980"/>
      <c r="X69" s="980"/>
      <c r="Y69" s="980"/>
      <c r="Z69" s="980"/>
      <c r="AA69" s="980">
        <v>40</v>
      </c>
      <c r="AB69" s="980"/>
      <c r="AC69" s="980"/>
      <c r="AD69" s="980"/>
      <c r="AE69" s="980"/>
      <c r="AF69" s="980">
        <v>40</v>
      </c>
      <c r="AG69" s="980"/>
      <c r="AH69" s="980"/>
      <c r="AI69" s="980"/>
      <c r="AJ69" s="980"/>
      <c r="AK69" s="980" t="s">
        <v>603</v>
      </c>
      <c r="AL69" s="980"/>
      <c r="AM69" s="980"/>
      <c r="AN69" s="980"/>
      <c r="AO69" s="980"/>
      <c r="AP69" s="980" t="s">
        <v>603</v>
      </c>
      <c r="AQ69" s="980"/>
      <c r="AR69" s="980"/>
      <c r="AS69" s="980"/>
      <c r="AT69" s="980"/>
      <c r="AU69" s="980" t="s">
        <v>603</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29">
        <v>3</v>
      </c>
      <c r="B70" s="983" t="s">
        <v>599</v>
      </c>
      <c r="C70" s="984"/>
      <c r="D70" s="984"/>
      <c r="E70" s="984"/>
      <c r="F70" s="984"/>
      <c r="G70" s="984"/>
      <c r="H70" s="984"/>
      <c r="I70" s="984"/>
      <c r="J70" s="984"/>
      <c r="K70" s="984"/>
      <c r="L70" s="984"/>
      <c r="M70" s="984"/>
      <c r="N70" s="984"/>
      <c r="O70" s="984"/>
      <c r="P70" s="985"/>
      <c r="Q70" s="986">
        <v>111</v>
      </c>
      <c r="R70" s="980"/>
      <c r="S70" s="980"/>
      <c r="T70" s="980"/>
      <c r="U70" s="980"/>
      <c r="V70" s="980">
        <v>109</v>
      </c>
      <c r="W70" s="980"/>
      <c r="X70" s="980"/>
      <c r="Y70" s="980"/>
      <c r="Z70" s="980"/>
      <c r="AA70" s="980">
        <v>2</v>
      </c>
      <c r="AB70" s="980"/>
      <c r="AC70" s="980"/>
      <c r="AD70" s="980"/>
      <c r="AE70" s="980"/>
      <c r="AF70" s="980">
        <v>2</v>
      </c>
      <c r="AG70" s="980"/>
      <c r="AH70" s="980"/>
      <c r="AI70" s="980"/>
      <c r="AJ70" s="980"/>
      <c r="AK70" s="980">
        <v>15</v>
      </c>
      <c r="AL70" s="980"/>
      <c r="AM70" s="980"/>
      <c r="AN70" s="980"/>
      <c r="AO70" s="980"/>
      <c r="AP70" s="980" t="s">
        <v>603</v>
      </c>
      <c r="AQ70" s="980"/>
      <c r="AR70" s="980"/>
      <c r="AS70" s="980"/>
      <c r="AT70" s="980"/>
      <c r="AU70" s="980" t="s">
        <v>603</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29">
        <v>4</v>
      </c>
      <c r="B71" s="983" t="s">
        <v>600</v>
      </c>
      <c r="C71" s="984"/>
      <c r="D71" s="984"/>
      <c r="E71" s="984"/>
      <c r="F71" s="984"/>
      <c r="G71" s="984"/>
      <c r="H71" s="984"/>
      <c r="I71" s="984"/>
      <c r="J71" s="984"/>
      <c r="K71" s="984"/>
      <c r="L71" s="984"/>
      <c r="M71" s="984"/>
      <c r="N71" s="984"/>
      <c r="O71" s="984"/>
      <c r="P71" s="985"/>
      <c r="Q71" s="986">
        <v>110</v>
      </c>
      <c r="R71" s="980"/>
      <c r="S71" s="980"/>
      <c r="T71" s="980"/>
      <c r="U71" s="980"/>
      <c r="V71" s="980">
        <v>77</v>
      </c>
      <c r="W71" s="980"/>
      <c r="X71" s="980"/>
      <c r="Y71" s="980"/>
      <c r="Z71" s="980"/>
      <c r="AA71" s="980">
        <v>34</v>
      </c>
      <c r="AB71" s="980"/>
      <c r="AC71" s="980"/>
      <c r="AD71" s="980"/>
      <c r="AE71" s="980"/>
      <c r="AF71" s="980">
        <v>34</v>
      </c>
      <c r="AG71" s="980"/>
      <c r="AH71" s="980"/>
      <c r="AI71" s="980"/>
      <c r="AJ71" s="980"/>
      <c r="AK71" s="980" t="s">
        <v>603</v>
      </c>
      <c r="AL71" s="980"/>
      <c r="AM71" s="980"/>
      <c r="AN71" s="980"/>
      <c r="AO71" s="980"/>
      <c r="AP71" s="980" t="s">
        <v>603</v>
      </c>
      <c r="AQ71" s="980"/>
      <c r="AR71" s="980"/>
      <c r="AS71" s="980"/>
      <c r="AT71" s="980"/>
      <c r="AU71" s="980" t="s">
        <v>603</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29">
        <v>5</v>
      </c>
      <c r="B72" s="983" t="s">
        <v>601</v>
      </c>
      <c r="C72" s="984"/>
      <c r="D72" s="984"/>
      <c r="E72" s="984"/>
      <c r="F72" s="984"/>
      <c r="G72" s="984"/>
      <c r="H72" s="984"/>
      <c r="I72" s="984"/>
      <c r="J72" s="984"/>
      <c r="K72" s="984"/>
      <c r="L72" s="984"/>
      <c r="M72" s="984"/>
      <c r="N72" s="984"/>
      <c r="O72" s="984"/>
      <c r="P72" s="985"/>
      <c r="Q72" s="986">
        <v>2584</v>
      </c>
      <c r="R72" s="980"/>
      <c r="S72" s="980"/>
      <c r="T72" s="980"/>
      <c r="U72" s="980"/>
      <c r="V72" s="980">
        <v>2324</v>
      </c>
      <c r="W72" s="980"/>
      <c r="X72" s="980"/>
      <c r="Y72" s="980"/>
      <c r="Z72" s="980"/>
      <c r="AA72" s="980">
        <v>261</v>
      </c>
      <c r="AB72" s="980"/>
      <c r="AC72" s="980"/>
      <c r="AD72" s="980"/>
      <c r="AE72" s="980"/>
      <c r="AF72" s="980">
        <v>261</v>
      </c>
      <c r="AG72" s="980"/>
      <c r="AH72" s="980"/>
      <c r="AI72" s="980"/>
      <c r="AJ72" s="980"/>
      <c r="AK72" s="980">
        <v>168</v>
      </c>
      <c r="AL72" s="980"/>
      <c r="AM72" s="980"/>
      <c r="AN72" s="980"/>
      <c r="AO72" s="980"/>
      <c r="AP72" s="980" t="s">
        <v>603</v>
      </c>
      <c r="AQ72" s="980"/>
      <c r="AR72" s="980"/>
      <c r="AS72" s="980"/>
      <c r="AT72" s="980"/>
      <c r="AU72" s="980" t="s">
        <v>603</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29">
        <v>6</v>
      </c>
      <c r="B73" s="983" t="s">
        <v>602</v>
      </c>
      <c r="C73" s="984"/>
      <c r="D73" s="984"/>
      <c r="E73" s="984"/>
      <c r="F73" s="984"/>
      <c r="G73" s="984"/>
      <c r="H73" s="984"/>
      <c r="I73" s="984"/>
      <c r="J73" s="984"/>
      <c r="K73" s="984"/>
      <c r="L73" s="984"/>
      <c r="M73" s="984"/>
      <c r="N73" s="984"/>
      <c r="O73" s="984"/>
      <c r="P73" s="985"/>
      <c r="Q73" s="986">
        <v>698021</v>
      </c>
      <c r="R73" s="980"/>
      <c r="S73" s="980"/>
      <c r="T73" s="980"/>
      <c r="U73" s="980"/>
      <c r="V73" s="980">
        <v>682226</v>
      </c>
      <c r="W73" s="980"/>
      <c r="X73" s="980"/>
      <c r="Y73" s="980"/>
      <c r="Z73" s="980"/>
      <c r="AA73" s="980">
        <v>15795</v>
      </c>
      <c r="AB73" s="980"/>
      <c r="AC73" s="980"/>
      <c r="AD73" s="980"/>
      <c r="AE73" s="980"/>
      <c r="AF73" s="980">
        <v>15795</v>
      </c>
      <c r="AG73" s="980"/>
      <c r="AH73" s="980"/>
      <c r="AI73" s="980"/>
      <c r="AJ73" s="980"/>
      <c r="AK73" s="980">
        <v>3838</v>
      </c>
      <c r="AL73" s="980"/>
      <c r="AM73" s="980"/>
      <c r="AN73" s="980"/>
      <c r="AO73" s="980"/>
      <c r="AP73" s="980" t="s">
        <v>603</v>
      </c>
      <c r="AQ73" s="980"/>
      <c r="AR73" s="980"/>
      <c r="AS73" s="980"/>
      <c r="AT73" s="980"/>
      <c r="AU73" s="980" t="s">
        <v>603</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1" t="s">
        <v>394</v>
      </c>
      <c r="B88" s="946" t="s">
        <v>424</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16595</v>
      </c>
      <c r="AG88" s="968"/>
      <c r="AH88" s="968"/>
      <c r="AI88" s="968"/>
      <c r="AJ88" s="968"/>
      <c r="AK88" s="972"/>
      <c r="AL88" s="972"/>
      <c r="AM88" s="972"/>
      <c r="AN88" s="972"/>
      <c r="AO88" s="972"/>
      <c r="AP88" s="968" t="s">
        <v>603</v>
      </c>
      <c r="AQ88" s="968"/>
      <c r="AR88" s="968"/>
      <c r="AS88" s="968"/>
      <c r="AT88" s="968"/>
      <c r="AU88" s="968" t="s">
        <v>603</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46" t="s">
        <v>425</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210</v>
      </c>
      <c r="CS102" s="962"/>
      <c r="CT102" s="962"/>
      <c r="CU102" s="962"/>
      <c r="CV102" s="963"/>
      <c r="CW102" s="961">
        <v>0</v>
      </c>
      <c r="CX102" s="962"/>
      <c r="CY102" s="962"/>
      <c r="CZ102" s="962"/>
      <c r="DA102" s="963"/>
      <c r="DB102" s="961">
        <v>0</v>
      </c>
      <c r="DC102" s="962"/>
      <c r="DD102" s="962"/>
      <c r="DE102" s="962"/>
      <c r="DF102" s="963"/>
      <c r="DG102" s="961" t="s">
        <v>603</v>
      </c>
      <c r="DH102" s="962"/>
      <c r="DI102" s="962"/>
      <c r="DJ102" s="962"/>
      <c r="DK102" s="963"/>
      <c r="DL102" s="961" t="s">
        <v>603</v>
      </c>
      <c r="DM102" s="962"/>
      <c r="DN102" s="962"/>
      <c r="DO102" s="962"/>
      <c r="DP102" s="963"/>
      <c r="DQ102" s="961">
        <v>0</v>
      </c>
      <c r="DR102" s="962"/>
      <c r="DS102" s="962"/>
      <c r="DT102" s="962"/>
      <c r="DU102" s="963"/>
      <c r="DV102" s="946"/>
      <c r="DW102" s="947"/>
      <c r="DX102" s="947"/>
      <c r="DY102" s="947"/>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432</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433</v>
      </c>
      <c r="AB109" s="905"/>
      <c r="AC109" s="905"/>
      <c r="AD109" s="905"/>
      <c r="AE109" s="906"/>
      <c r="AF109" s="907" t="s">
        <v>434</v>
      </c>
      <c r="AG109" s="905"/>
      <c r="AH109" s="905"/>
      <c r="AI109" s="905"/>
      <c r="AJ109" s="906"/>
      <c r="AK109" s="907" t="s">
        <v>308</v>
      </c>
      <c r="AL109" s="905"/>
      <c r="AM109" s="905"/>
      <c r="AN109" s="905"/>
      <c r="AO109" s="906"/>
      <c r="AP109" s="907" t="s">
        <v>435</v>
      </c>
      <c r="AQ109" s="905"/>
      <c r="AR109" s="905"/>
      <c r="AS109" s="905"/>
      <c r="AT109" s="938"/>
      <c r="AU109" s="904" t="s">
        <v>432</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433</v>
      </c>
      <c r="BR109" s="905"/>
      <c r="BS109" s="905"/>
      <c r="BT109" s="905"/>
      <c r="BU109" s="906"/>
      <c r="BV109" s="907" t="s">
        <v>434</v>
      </c>
      <c r="BW109" s="905"/>
      <c r="BX109" s="905"/>
      <c r="BY109" s="905"/>
      <c r="BZ109" s="906"/>
      <c r="CA109" s="907" t="s">
        <v>308</v>
      </c>
      <c r="CB109" s="905"/>
      <c r="CC109" s="905"/>
      <c r="CD109" s="905"/>
      <c r="CE109" s="906"/>
      <c r="CF109" s="945" t="s">
        <v>435</v>
      </c>
      <c r="CG109" s="945"/>
      <c r="CH109" s="945"/>
      <c r="CI109" s="945"/>
      <c r="CJ109" s="945"/>
      <c r="CK109" s="907" t="s">
        <v>436</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433</v>
      </c>
      <c r="DH109" s="905"/>
      <c r="DI109" s="905"/>
      <c r="DJ109" s="905"/>
      <c r="DK109" s="906"/>
      <c r="DL109" s="907" t="s">
        <v>434</v>
      </c>
      <c r="DM109" s="905"/>
      <c r="DN109" s="905"/>
      <c r="DO109" s="905"/>
      <c r="DP109" s="906"/>
      <c r="DQ109" s="907" t="s">
        <v>308</v>
      </c>
      <c r="DR109" s="905"/>
      <c r="DS109" s="905"/>
      <c r="DT109" s="905"/>
      <c r="DU109" s="906"/>
      <c r="DV109" s="907" t="s">
        <v>435</v>
      </c>
      <c r="DW109" s="905"/>
      <c r="DX109" s="905"/>
      <c r="DY109" s="905"/>
      <c r="DZ109" s="938"/>
    </row>
    <row r="110" spans="1:131" s="221" customFormat="1" ht="26.25" customHeight="1" x14ac:dyDescent="0.15">
      <c r="A110" s="816" t="s">
        <v>437</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3678158</v>
      </c>
      <c r="AB110" s="898"/>
      <c r="AC110" s="898"/>
      <c r="AD110" s="898"/>
      <c r="AE110" s="899"/>
      <c r="AF110" s="900">
        <v>3690613</v>
      </c>
      <c r="AG110" s="898"/>
      <c r="AH110" s="898"/>
      <c r="AI110" s="898"/>
      <c r="AJ110" s="899"/>
      <c r="AK110" s="900">
        <v>3782463</v>
      </c>
      <c r="AL110" s="898"/>
      <c r="AM110" s="898"/>
      <c r="AN110" s="898"/>
      <c r="AO110" s="899"/>
      <c r="AP110" s="901">
        <v>8.9</v>
      </c>
      <c r="AQ110" s="902"/>
      <c r="AR110" s="902"/>
      <c r="AS110" s="902"/>
      <c r="AT110" s="903"/>
      <c r="AU110" s="939" t="s">
        <v>72</v>
      </c>
      <c r="AV110" s="940"/>
      <c r="AW110" s="940"/>
      <c r="AX110" s="940"/>
      <c r="AY110" s="940"/>
      <c r="AZ110" s="869" t="s">
        <v>438</v>
      </c>
      <c r="BA110" s="817"/>
      <c r="BB110" s="817"/>
      <c r="BC110" s="817"/>
      <c r="BD110" s="817"/>
      <c r="BE110" s="817"/>
      <c r="BF110" s="817"/>
      <c r="BG110" s="817"/>
      <c r="BH110" s="817"/>
      <c r="BI110" s="817"/>
      <c r="BJ110" s="817"/>
      <c r="BK110" s="817"/>
      <c r="BL110" s="817"/>
      <c r="BM110" s="817"/>
      <c r="BN110" s="817"/>
      <c r="BO110" s="817"/>
      <c r="BP110" s="818"/>
      <c r="BQ110" s="870">
        <v>27672188</v>
      </c>
      <c r="BR110" s="851"/>
      <c r="BS110" s="851"/>
      <c r="BT110" s="851"/>
      <c r="BU110" s="851"/>
      <c r="BV110" s="851">
        <v>35505426</v>
      </c>
      <c r="BW110" s="851"/>
      <c r="BX110" s="851"/>
      <c r="BY110" s="851"/>
      <c r="BZ110" s="851"/>
      <c r="CA110" s="851">
        <v>30916187</v>
      </c>
      <c r="CB110" s="851"/>
      <c r="CC110" s="851"/>
      <c r="CD110" s="851"/>
      <c r="CE110" s="851"/>
      <c r="CF110" s="875">
        <v>72.7</v>
      </c>
      <c r="CG110" s="876"/>
      <c r="CH110" s="876"/>
      <c r="CI110" s="876"/>
      <c r="CJ110" s="876"/>
      <c r="CK110" s="935" t="s">
        <v>439</v>
      </c>
      <c r="CL110" s="828"/>
      <c r="CM110" s="869" t="s">
        <v>440</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v>1399359</v>
      </c>
      <c r="DH110" s="851"/>
      <c r="DI110" s="851"/>
      <c r="DJ110" s="851"/>
      <c r="DK110" s="851"/>
      <c r="DL110" s="851">
        <v>1063396</v>
      </c>
      <c r="DM110" s="851"/>
      <c r="DN110" s="851"/>
      <c r="DO110" s="851"/>
      <c r="DP110" s="851"/>
      <c r="DQ110" s="851">
        <v>873881</v>
      </c>
      <c r="DR110" s="851"/>
      <c r="DS110" s="851"/>
      <c r="DT110" s="851"/>
      <c r="DU110" s="851"/>
      <c r="DV110" s="852">
        <v>2.1</v>
      </c>
      <c r="DW110" s="852"/>
      <c r="DX110" s="852"/>
      <c r="DY110" s="852"/>
      <c r="DZ110" s="853"/>
    </row>
    <row r="111" spans="1:131" s="221" customFormat="1" ht="26.25" customHeight="1" x14ac:dyDescent="0.15">
      <c r="A111" s="783" t="s">
        <v>441</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442</v>
      </c>
      <c r="AB111" s="928"/>
      <c r="AC111" s="928"/>
      <c r="AD111" s="928"/>
      <c r="AE111" s="929"/>
      <c r="AF111" s="930" t="s">
        <v>443</v>
      </c>
      <c r="AG111" s="928"/>
      <c r="AH111" s="928"/>
      <c r="AI111" s="928"/>
      <c r="AJ111" s="929"/>
      <c r="AK111" s="930" t="s">
        <v>444</v>
      </c>
      <c r="AL111" s="928"/>
      <c r="AM111" s="928"/>
      <c r="AN111" s="928"/>
      <c r="AO111" s="929"/>
      <c r="AP111" s="931" t="s">
        <v>444</v>
      </c>
      <c r="AQ111" s="932"/>
      <c r="AR111" s="932"/>
      <c r="AS111" s="932"/>
      <c r="AT111" s="933"/>
      <c r="AU111" s="941"/>
      <c r="AV111" s="942"/>
      <c r="AW111" s="942"/>
      <c r="AX111" s="942"/>
      <c r="AY111" s="942"/>
      <c r="AZ111" s="824" t="s">
        <v>445</v>
      </c>
      <c r="BA111" s="761"/>
      <c r="BB111" s="761"/>
      <c r="BC111" s="761"/>
      <c r="BD111" s="761"/>
      <c r="BE111" s="761"/>
      <c r="BF111" s="761"/>
      <c r="BG111" s="761"/>
      <c r="BH111" s="761"/>
      <c r="BI111" s="761"/>
      <c r="BJ111" s="761"/>
      <c r="BK111" s="761"/>
      <c r="BL111" s="761"/>
      <c r="BM111" s="761"/>
      <c r="BN111" s="761"/>
      <c r="BO111" s="761"/>
      <c r="BP111" s="762"/>
      <c r="BQ111" s="825">
        <v>1872324</v>
      </c>
      <c r="BR111" s="826"/>
      <c r="BS111" s="826"/>
      <c r="BT111" s="826"/>
      <c r="BU111" s="826"/>
      <c r="BV111" s="826">
        <v>1418071</v>
      </c>
      <c r="BW111" s="826"/>
      <c r="BX111" s="826"/>
      <c r="BY111" s="826"/>
      <c r="BZ111" s="826"/>
      <c r="CA111" s="826">
        <v>1104687</v>
      </c>
      <c r="CB111" s="826"/>
      <c r="CC111" s="826"/>
      <c r="CD111" s="826"/>
      <c r="CE111" s="826"/>
      <c r="CF111" s="884">
        <v>2.6</v>
      </c>
      <c r="CG111" s="885"/>
      <c r="CH111" s="885"/>
      <c r="CI111" s="885"/>
      <c r="CJ111" s="885"/>
      <c r="CK111" s="936"/>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v>472965</v>
      </c>
      <c r="DH111" s="826"/>
      <c r="DI111" s="826"/>
      <c r="DJ111" s="826"/>
      <c r="DK111" s="826"/>
      <c r="DL111" s="826">
        <v>354675</v>
      </c>
      <c r="DM111" s="826"/>
      <c r="DN111" s="826"/>
      <c r="DO111" s="826"/>
      <c r="DP111" s="826"/>
      <c r="DQ111" s="826">
        <v>230806</v>
      </c>
      <c r="DR111" s="826"/>
      <c r="DS111" s="826"/>
      <c r="DT111" s="826"/>
      <c r="DU111" s="826"/>
      <c r="DV111" s="803">
        <v>0.5</v>
      </c>
      <c r="DW111" s="803"/>
      <c r="DX111" s="803"/>
      <c r="DY111" s="803"/>
      <c r="DZ111" s="804"/>
    </row>
    <row r="112" spans="1:131" s="221" customFormat="1" ht="26.25" customHeight="1" x14ac:dyDescent="0.15">
      <c r="A112" s="921" t="s">
        <v>447</v>
      </c>
      <c r="B112" s="922"/>
      <c r="C112" s="761" t="s">
        <v>448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449</v>
      </c>
      <c r="AB112" s="789"/>
      <c r="AC112" s="789"/>
      <c r="AD112" s="789"/>
      <c r="AE112" s="790"/>
      <c r="AF112" s="791" t="s">
        <v>450</v>
      </c>
      <c r="AG112" s="789"/>
      <c r="AH112" s="789"/>
      <c r="AI112" s="789"/>
      <c r="AJ112" s="790"/>
      <c r="AK112" s="791" t="s">
        <v>129</v>
      </c>
      <c r="AL112" s="789"/>
      <c r="AM112" s="789"/>
      <c r="AN112" s="789"/>
      <c r="AO112" s="790"/>
      <c r="AP112" s="833" t="s">
        <v>443</v>
      </c>
      <c r="AQ112" s="834"/>
      <c r="AR112" s="834"/>
      <c r="AS112" s="834"/>
      <c r="AT112" s="835"/>
      <c r="AU112" s="941"/>
      <c r="AV112" s="942"/>
      <c r="AW112" s="942"/>
      <c r="AX112" s="942"/>
      <c r="AY112" s="942"/>
      <c r="AZ112" s="824" t="s">
        <v>451</v>
      </c>
      <c r="BA112" s="761"/>
      <c r="BB112" s="761"/>
      <c r="BC112" s="761"/>
      <c r="BD112" s="761"/>
      <c r="BE112" s="761"/>
      <c r="BF112" s="761"/>
      <c r="BG112" s="761"/>
      <c r="BH112" s="761"/>
      <c r="BI112" s="761"/>
      <c r="BJ112" s="761"/>
      <c r="BK112" s="761"/>
      <c r="BL112" s="761"/>
      <c r="BM112" s="761"/>
      <c r="BN112" s="761"/>
      <c r="BO112" s="761"/>
      <c r="BP112" s="762"/>
      <c r="BQ112" s="825">
        <v>3627044</v>
      </c>
      <c r="BR112" s="826"/>
      <c r="BS112" s="826"/>
      <c r="BT112" s="826"/>
      <c r="BU112" s="826"/>
      <c r="BV112" s="826">
        <v>2678073</v>
      </c>
      <c r="BW112" s="826"/>
      <c r="BX112" s="826"/>
      <c r="BY112" s="826"/>
      <c r="BZ112" s="826"/>
      <c r="CA112" s="826">
        <v>1537037</v>
      </c>
      <c r="CB112" s="826"/>
      <c r="CC112" s="826"/>
      <c r="CD112" s="826"/>
      <c r="CE112" s="826"/>
      <c r="CF112" s="884">
        <v>3.6</v>
      </c>
      <c r="CG112" s="885"/>
      <c r="CH112" s="885"/>
      <c r="CI112" s="885"/>
      <c r="CJ112" s="885"/>
      <c r="CK112" s="936"/>
      <c r="CL112" s="830"/>
      <c r="CM112" s="824" t="s">
        <v>452</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443</v>
      </c>
      <c r="DH112" s="826"/>
      <c r="DI112" s="826"/>
      <c r="DJ112" s="826"/>
      <c r="DK112" s="826"/>
      <c r="DL112" s="826" t="s">
        <v>443</v>
      </c>
      <c r="DM112" s="826"/>
      <c r="DN112" s="826"/>
      <c r="DO112" s="826"/>
      <c r="DP112" s="826"/>
      <c r="DQ112" s="826" t="s">
        <v>453</v>
      </c>
      <c r="DR112" s="826"/>
      <c r="DS112" s="826"/>
      <c r="DT112" s="826"/>
      <c r="DU112" s="826"/>
      <c r="DV112" s="803" t="s">
        <v>443</v>
      </c>
      <c r="DW112" s="803"/>
      <c r="DX112" s="803"/>
      <c r="DY112" s="803"/>
      <c r="DZ112" s="804"/>
    </row>
    <row r="113" spans="1:130" s="221" customFormat="1" ht="26.25" customHeight="1" x14ac:dyDescent="0.15">
      <c r="A113" s="923"/>
      <c r="B113" s="924"/>
      <c r="C113" s="761" t="s">
        <v>454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460093</v>
      </c>
      <c r="AB113" s="928"/>
      <c r="AC113" s="928"/>
      <c r="AD113" s="928"/>
      <c r="AE113" s="929"/>
      <c r="AF113" s="930">
        <v>66559</v>
      </c>
      <c r="AG113" s="928"/>
      <c r="AH113" s="928"/>
      <c r="AI113" s="928"/>
      <c r="AJ113" s="929"/>
      <c r="AK113" s="930">
        <v>85484</v>
      </c>
      <c r="AL113" s="928"/>
      <c r="AM113" s="928"/>
      <c r="AN113" s="928"/>
      <c r="AO113" s="929"/>
      <c r="AP113" s="931">
        <v>0.2</v>
      </c>
      <c r="AQ113" s="932"/>
      <c r="AR113" s="932"/>
      <c r="AS113" s="932"/>
      <c r="AT113" s="933"/>
      <c r="AU113" s="941"/>
      <c r="AV113" s="942"/>
      <c r="AW113" s="942"/>
      <c r="AX113" s="942"/>
      <c r="AY113" s="942"/>
      <c r="AZ113" s="824" t="s">
        <v>455</v>
      </c>
      <c r="BA113" s="761"/>
      <c r="BB113" s="761"/>
      <c r="BC113" s="761"/>
      <c r="BD113" s="761"/>
      <c r="BE113" s="761"/>
      <c r="BF113" s="761"/>
      <c r="BG113" s="761"/>
      <c r="BH113" s="761"/>
      <c r="BI113" s="761"/>
      <c r="BJ113" s="761"/>
      <c r="BK113" s="761"/>
      <c r="BL113" s="761"/>
      <c r="BM113" s="761"/>
      <c r="BN113" s="761"/>
      <c r="BO113" s="761"/>
      <c r="BP113" s="762"/>
      <c r="BQ113" s="825" t="s">
        <v>443</v>
      </c>
      <c r="BR113" s="826"/>
      <c r="BS113" s="826"/>
      <c r="BT113" s="826"/>
      <c r="BU113" s="826"/>
      <c r="BV113" s="826" t="s">
        <v>129</v>
      </c>
      <c r="BW113" s="826"/>
      <c r="BX113" s="826"/>
      <c r="BY113" s="826"/>
      <c r="BZ113" s="826"/>
      <c r="CA113" s="826" t="s">
        <v>456</v>
      </c>
      <c r="CB113" s="826"/>
      <c r="CC113" s="826"/>
      <c r="CD113" s="826"/>
      <c r="CE113" s="826"/>
      <c r="CF113" s="884" t="s">
        <v>129</v>
      </c>
      <c r="CG113" s="885"/>
      <c r="CH113" s="885"/>
      <c r="CI113" s="885"/>
      <c r="CJ113" s="885"/>
      <c r="CK113" s="936"/>
      <c r="CL113" s="830"/>
      <c r="CM113" s="824" t="s">
        <v>457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443</v>
      </c>
      <c r="DH113" s="789"/>
      <c r="DI113" s="789"/>
      <c r="DJ113" s="789"/>
      <c r="DK113" s="790"/>
      <c r="DL113" s="791" t="s">
        <v>129</v>
      </c>
      <c r="DM113" s="789"/>
      <c r="DN113" s="789"/>
      <c r="DO113" s="789"/>
      <c r="DP113" s="790"/>
      <c r="DQ113" s="791" t="s">
        <v>444</v>
      </c>
      <c r="DR113" s="789"/>
      <c r="DS113" s="789"/>
      <c r="DT113" s="789"/>
      <c r="DU113" s="790"/>
      <c r="DV113" s="833" t="s">
        <v>458</v>
      </c>
      <c r="DW113" s="834"/>
      <c r="DX113" s="834"/>
      <c r="DY113" s="834"/>
      <c r="DZ113" s="835"/>
    </row>
    <row r="114" spans="1:130" s="221" customFormat="1" ht="26.25" customHeight="1" x14ac:dyDescent="0.15">
      <c r="A114" s="923"/>
      <c r="B114" s="924"/>
      <c r="C114" s="761" t="s">
        <v>459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443</v>
      </c>
      <c r="AB114" s="789"/>
      <c r="AC114" s="789"/>
      <c r="AD114" s="789"/>
      <c r="AE114" s="790"/>
      <c r="AF114" s="791" t="s">
        <v>129</v>
      </c>
      <c r="AG114" s="789"/>
      <c r="AH114" s="789"/>
      <c r="AI114" s="789"/>
      <c r="AJ114" s="790"/>
      <c r="AK114" s="791" t="s">
        <v>458</v>
      </c>
      <c r="AL114" s="789"/>
      <c r="AM114" s="789"/>
      <c r="AN114" s="789"/>
      <c r="AO114" s="790"/>
      <c r="AP114" s="833" t="s">
        <v>456</v>
      </c>
      <c r="AQ114" s="834"/>
      <c r="AR114" s="834"/>
      <c r="AS114" s="834"/>
      <c r="AT114" s="835"/>
      <c r="AU114" s="941"/>
      <c r="AV114" s="942"/>
      <c r="AW114" s="942"/>
      <c r="AX114" s="942"/>
      <c r="AY114" s="942"/>
      <c r="AZ114" s="824" t="s">
        <v>460</v>
      </c>
      <c r="BA114" s="761"/>
      <c r="BB114" s="761"/>
      <c r="BC114" s="761"/>
      <c r="BD114" s="761"/>
      <c r="BE114" s="761"/>
      <c r="BF114" s="761"/>
      <c r="BG114" s="761"/>
      <c r="BH114" s="761"/>
      <c r="BI114" s="761"/>
      <c r="BJ114" s="761"/>
      <c r="BK114" s="761"/>
      <c r="BL114" s="761"/>
      <c r="BM114" s="761"/>
      <c r="BN114" s="761"/>
      <c r="BO114" s="761"/>
      <c r="BP114" s="762"/>
      <c r="BQ114" s="825">
        <v>8799740</v>
      </c>
      <c r="BR114" s="826"/>
      <c r="BS114" s="826"/>
      <c r="BT114" s="826"/>
      <c r="BU114" s="826"/>
      <c r="BV114" s="826">
        <v>8758596</v>
      </c>
      <c r="BW114" s="826"/>
      <c r="BX114" s="826"/>
      <c r="BY114" s="826"/>
      <c r="BZ114" s="826"/>
      <c r="CA114" s="826">
        <v>9071564</v>
      </c>
      <c r="CB114" s="826"/>
      <c r="CC114" s="826"/>
      <c r="CD114" s="826"/>
      <c r="CE114" s="826"/>
      <c r="CF114" s="884">
        <v>21.3</v>
      </c>
      <c r="CG114" s="885"/>
      <c r="CH114" s="885"/>
      <c r="CI114" s="885"/>
      <c r="CJ114" s="885"/>
      <c r="CK114" s="936"/>
      <c r="CL114" s="830"/>
      <c r="CM114" s="824" t="s">
        <v>461</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443</v>
      </c>
      <c r="DH114" s="789"/>
      <c r="DI114" s="789"/>
      <c r="DJ114" s="789"/>
      <c r="DK114" s="790"/>
      <c r="DL114" s="791" t="s">
        <v>443</v>
      </c>
      <c r="DM114" s="789"/>
      <c r="DN114" s="789"/>
      <c r="DO114" s="789"/>
      <c r="DP114" s="790"/>
      <c r="DQ114" s="791" t="s">
        <v>129</v>
      </c>
      <c r="DR114" s="789"/>
      <c r="DS114" s="789"/>
      <c r="DT114" s="789"/>
      <c r="DU114" s="790"/>
      <c r="DV114" s="833" t="s">
        <v>456</v>
      </c>
      <c r="DW114" s="834"/>
      <c r="DX114" s="834"/>
      <c r="DY114" s="834"/>
      <c r="DZ114" s="835"/>
    </row>
    <row r="115" spans="1:130" s="221" customFormat="1" ht="26.25" customHeight="1" x14ac:dyDescent="0.15">
      <c r="A115" s="923"/>
      <c r="B115" s="924"/>
      <c r="C115" s="761" t="s">
        <v>462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1707669</v>
      </c>
      <c r="AB115" s="928"/>
      <c r="AC115" s="928"/>
      <c r="AD115" s="928"/>
      <c r="AE115" s="929"/>
      <c r="AF115" s="930">
        <v>1244938</v>
      </c>
      <c r="AG115" s="928"/>
      <c r="AH115" s="928"/>
      <c r="AI115" s="928"/>
      <c r="AJ115" s="929"/>
      <c r="AK115" s="930">
        <v>1351145</v>
      </c>
      <c r="AL115" s="928"/>
      <c r="AM115" s="928"/>
      <c r="AN115" s="928"/>
      <c r="AO115" s="929"/>
      <c r="AP115" s="931">
        <v>3.2</v>
      </c>
      <c r="AQ115" s="932"/>
      <c r="AR115" s="932"/>
      <c r="AS115" s="932"/>
      <c r="AT115" s="933"/>
      <c r="AU115" s="941"/>
      <c r="AV115" s="942"/>
      <c r="AW115" s="942"/>
      <c r="AX115" s="942"/>
      <c r="AY115" s="942"/>
      <c r="AZ115" s="824" t="s">
        <v>463</v>
      </c>
      <c r="BA115" s="761"/>
      <c r="BB115" s="761"/>
      <c r="BC115" s="761"/>
      <c r="BD115" s="761"/>
      <c r="BE115" s="761"/>
      <c r="BF115" s="761"/>
      <c r="BG115" s="761"/>
      <c r="BH115" s="761"/>
      <c r="BI115" s="761"/>
      <c r="BJ115" s="761"/>
      <c r="BK115" s="761"/>
      <c r="BL115" s="761"/>
      <c r="BM115" s="761"/>
      <c r="BN115" s="761"/>
      <c r="BO115" s="761"/>
      <c r="BP115" s="762"/>
      <c r="BQ115" s="825" t="s">
        <v>443</v>
      </c>
      <c r="BR115" s="826"/>
      <c r="BS115" s="826"/>
      <c r="BT115" s="826"/>
      <c r="BU115" s="826"/>
      <c r="BV115" s="826" t="s">
        <v>464</v>
      </c>
      <c r="BW115" s="826"/>
      <c r="BX115" s="826"/>
      <c r="BY115" s="826"/>
      <c r="BZ115" s="826"/>
      <c r="CA115" s="826" t="s">
        <v>444</v>
      </c>
      <c r="CB115" s="826"/>
      <c r="CC115" s="826"/>
      <c r="CD115" s="826"/>
      <c r="CE115" s="826"/>
      <c r="CF115" s="884" t="s">
        <v>464</v>
      </c>
      <c r="CG115" s="885"/>
      <c r="CH115" s="885"/>
      <c r="CI115" s="885"/>
      <c r="CJ115" s="885"/>
      <c r="CK115" s="936"/>
      <c r="CL115" s="830"/>
      <c r="CM115" s="824" t="s">
        <v>465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449</v>
      </c>
      <c r="DH115" s="789"/>
      <c r="DI115" s="789"/>
      <c r="DJ115" s="789"/>
      <c r="DK115" s="790"/>
      <c r="DL115" s="791" t="s">
        <v>443</v>
      </c>
      <c r="DM115" s="789"/>
      <c r="DN115" s="789"/>
      <c r="DO115" s="789"/>
      <c r="DP115" s="790"/>
      <c r="DQ115" s="791" t="s">
        <v>443</v>
      </c>
      <c r="DR115" s="789"/>
      <c r="DS115" s="789"/>
      <c r="DT115" s="789"/>
      <c r="DU115" s="790"/>
      <c r="DV115" s="833" t="s">
        <v>443</v>
      </c>
      <c r="DW115" s="834"/>
      <c r="DX115" s="834"/>
      <c r="DY115" s="834"/>
      <c r="DZ115" s="835"/>
    </row>
    <row r="116" spans="1:130" s="221" customFormat="1" ht="26.25" customHeight="1" x14ac:dyDescent="0.15">
      <c r="A116" s="925"/>
      <c r="B116" s="926"/>
      <c r="C116" s="848" t="s">
        <v>466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442</v>
      </c>
      <c r="AB116" s="789"/>
      <c r="AC116" s="789"/>
      <c r="AD116" s="789"/>
      <c r="AE116" s="790"/>
      <c r="AF116" s="791" t="s">
        <v>443</v>
      </c>
      <c r="AG116" s="789"/>
      <c r="AH116" s="789"/>
      <c r="AI116" s="789"/>
      <c r="AJ116" s="790"/>
      <c r="AK116" s="791" t="s">
        <v>444</v>
      </c>
      <c r="AL116" s="789"/>
      <c r="AM116" s="789"/>
      <c r="AN116" s="789"/>
      <c r="AO116" s="790"/>
      <c r="AP116" s="833" t="s">
        <v>129</v>
      </c>
      <c r="AQ116" s="834"/>
      <c r="AR116" s="834"/>
      <c r="AS116" s="834"/>
      <c r="AT116" s="835"/>
      <c r="AU116" s="941"/>
      <c r="AV116" s="942"/>
      <c r="AW116" s="942"/>
      <c r="AX116" s="942"/>
      <c r="AY116" s="942"/>
      <c r="AZ116" s="918" t="s">
        <v>467</v>
      </c>
      <c r="BA116" s="919"/>
      <c r="BB116" s="919"/>
      <c r="BC116" s="919"/>
      <c r="BD116" s="919"/>
      <c r="BE116" s="919"/>
      <c r="BF116" s="919"/>
      <c r="BG116" s="919"/>
      <c r="BH116" s="919"/>
      <c r="BI116" s="919"/>
      <c r="BJ116" s="919"/>
      <c r="BK116" s="919"/>
      <c r="BL116" s="919"/>
      <c r="BM116" s="919"/>
      <c r="BN116" s="919"/>
      <c r="BO116" s="919"/>
      <c r="BP116" s="920"/>
      <c r="BQ116" s="825" t="s">
        <v>443</v>
      </c>
      <c r="BR116" s="826"/>
      <c r="BS116" s="826"/>
      <c r="BT116" s="826"/>
      <c r="BU116" s="826"/>
      <c r="BV116" s="826" t="s">
        <v>443</v>
      </c>
      <c r="BW116" s="826"/>
      <c r="BX116" s="826"/>
      <c r="BY116" s="826"/>
      <c r="BZ116" s="826"/>
      <c r="CA116" s="826" t="s">
        <v>449</v>
      </c>
      <c r="CB116" s="826"/>
      <c r="CC116" s="826"/>
      <c r="CD116" s="826"/>
      <c r="CE116" s="826"/>
      <c r="CF116" s="884" t="s">
        <v>456</v>
      </c>
      <c r="CG116" s="885"/>
      <c r="CH116" s="885"/>
      <c r="CI116" s="885"/>
      <c r="CJ116" s="885"/>
      <c r="CK116" s="936"/>
      <c r="CL116" s="830"/>
      <c r="CM116" s="824" t="s">
        <v>468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449</v>
      </c>
      <c r="DH116" s="789"/>
      <c r="DI116" s="789"/>
      <c r="DJ116" s="789"/>
      <c r="DK116" s="790"/>
      <c r="DL116" s="791" t="s">
        <v>443</v>
      </c>
      <c r="DM116" s="789"/>
      <c r="DN116" s="789"/>
      <c r="DO116" s="789"/>
      <c r="DP116" s="790"/>
      <c r="DQ116" s="791" t="s">
        <v>443</v>
      </c>
      <c r="DR116" s="789"/>
      <c r="DS116" s="789"/>
      <c r="DT116" s="789"/>
      <c r="DU116" s="790"/>
      <c r="DV116" s="833" t="s">
        <v>449</v>
      </c>
      <c r="DW116" s="834"/>
      <c r="DX116" s="834"/>
      <c r="DY116" s="834"/>
      <c r="DZ116" s="835"/>
    </row>
    <row r="117" spans="1:130" s="221"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469</v>
      </c>
      <c r="Z117" s="906"/>
      <c r="AA117" s="911">
        <v>5845920</v>
      </c>
      <c r="AB117" s="912"/>
      <c r="AC117" s="912"/>
      <c r="AD117" s="912"/>
      <c r="AE117" s="913"/>
      <c r="AF117" s="914">
        <v>5002110</v>
      </c>
      <c r="AG117" s="912"/>
      <c r="AH117" s="912"/>
      <c r="AI117" s="912"/>
      <c r="AJ117" s="913"/>
      <c r="AK117" s="914">
        <v>5219092</v>
      </c>
      <c r="AL117" s="912"/>
      <c r="AM117" s="912"/>
      <c r="AN117" s="912"/>
      <c r="AO117" s="913"/>
      <c r="AP117" s="915"/>
      <c r="AQ117" s="916"/>
      <c r="AR117" s="916"/>
      <c r="AS117" s="916"/>
      <c r="AT117" s="917"/>
      <c r="AU117" s="941"/>
      <c r="AV117" s="942"/>
      <c r="AW117" s="942"/>
      <c r="AX117" s="942"/>
      <c r="AY117" s="942"/>
      <c r="AZ117" s="872" t="s">
        <v>470</v>
      </c>
      <c r="BA117" s="873"/>
      <c r="BB117" s="873"/>
      <c r="BC117" s="873"/>
      <c r="BD117" s="873"/>
      <c r="BE117" s="873"/>
      <c r="BF117" s="873"/>
      <c r="BG117" s="873"/>
      <c r="BH117" s="873"/>
      <c r="BI117" s="873"/>
      <c r="BJ117" s="873"/>
      <c r="BK117" s="873"/>
      <c r="BL117" s="873"/>
      <c r="BM117" s="873"/>
      <c r="BN117" s="873"/>
      <c r="BO117" s="873"/>
      <c r="BP117" s="874"/>
      <c r="BQ117" s="825" t="s">
        <v>464</v>
      </c>
      <c r="BR117" s="826"/>
      <c r="BS117" s="826"/>
      <c r="BT117" s="826"/>
      <c r="BU117" s="826"/>
      <c r="BV117" s="826" t="s">
        <v>443</v>
      </c>
      <c r="BW117" s="826"/>
      <c r="BX117" s="826"/>
      <c r="BY117" s="826"/>
      <c r="BZ117" s="826"/>
      <c r="CA117" s="826" t="s">
        <v>129</v>
      </c>
      <c r="CB117" s="826"/>
      <c r="CC117" s="826"/>
      <c r="CD117" s="826"/>
      <c r="CE117" s="826"/>
      <c r="CF117" s="884" t="s">
        <v>456</v>
      </c>
      <c r="CG117" s="885"/>
      <c r="CH117" s="885"/>
      <c r="CI117" s="885"/>
      <c r="CJ117" s="885"/>
      <c r="CK117" s="936"/>
      <c r="CL117" s="830"/>
      <c r="CM117" s="824" t="s">
        <v>471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444</v>
      </c>
      <c r="DH117" s="789"/>
      <c r="DI117" s="789"/>
      <c r="DJ117" s="789"/>
      <c r="DK117" s="790"/>
      <c r="DL117" s="791" t="s">
        <v>453</v>
      </c>
      <c r="DM117" s="789"/>
      <c r="DN117" s="789"/>
      <c r="DO117" s="789"/>
      <c r="DP117" s="790"/>
      <c r="DQ117" s="791" t="s">
        <v>129</v>
      </c>
      <c r="DR117" s="789"/>
      <c r="DS117" s="789"/>
      <c r="DT117" s="789"/>
      <c r="DU117" s="790"/>
      <c r="DV117" s="833" t="s">
        <v>129</v>
      </c>
      <c r="DW117" s="834"/>
      <c r="DX117" s="834"/>
      <c r="DY117" s="834"/>
      <c r="DZ117" s="835"/>
    </row>
    <row r="118" spans="1:130" s="221" customFormat="1" ht="26.25" customHeight="1" x14ac:dyDescent="0.15">
      <c r="A118" s="904" t="s">
        <v>436</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433</v>
      </c>
      <c r="AB118" s="905"/>
      <c r="AC118" s="905"/>
      <c r="AD118" s="905"/>
      <c r="AE118" s="906"/>
      <c r="AF118" s="907" t="s">
        <v>434</v>
      </c>
      <c r="AG118" s="905"/>
      <c r="AH118" s="905"/>
      <c r="AI118" s="905"/>
      <c r="AJ118" s="906"/>
      <c r="AK118" s="907" t="s">
        <v>308</v>
      </c>
      <c r="AL118" s="905"/>
      <c r="AM118" s="905"/>
      <c r="AN118" s="905"/>
      <c r="AO118" s="906"/>
      <c r="AP118" s="908" t="s">
        <v>435</v>
      </c>
      <c r="AQ118" s="909"/>
      <c r="AR118" s="909"/>
      <c r="AS118" s="909"/>
      <c r="AT118" s="910"/>
      <c r="AU118" s="941"/>
      <c r="AV118" s="942"/>
      <c r="AW118" s="942"/>
      <c r="AX118" s="942"/>
      <c r="AY118" s="942"/>
      <c r="AZ118" s="847" t="s">
        <v>472</v>
      </c>
      <c r="BA118" s="848"/>
      <c r="BB118" s="848"/>
      <c r="BC118" s="848"/>
      <c r="BD118" s="848"/>
      <c r="BE118" s="848"/>
      <c r="BF118" s="848"/>
      <c r="BG118" s="848"/>
      <c r="BH118" s="848"/>
      <c r="BI118" s="848"/>
      <c r="BJ118" s="848"/>
      <c r="BK118" s="848"/>
      <c r="BL118" s="848"/>
      <c r="BM118" s="848"/>
      <c r="BN118" s="848"/>
      <c r="BO118" s="848"/>
      <c r="BP118" s="849"/>
      <c r="BQ118" s="888" t="s">
        <v>129</v>
      </c>
      <c r="BR118" s="854"/>
      <c r="BS118" s="854"/>
      <c r="BT118" s="854"/>
      <c r="BU118" s="854"/>
      <c r="BV118" s="854" t="s">
        <v>129</v>
      </c>
      <c r="BW118" s="854"/>
      <c r="BX118" s="854"/>
      <c r="BY118" s="854"/>
      <c r="BZ118" s="854"/>
      <c r="CA118" s="854" t="s">
        <v>453</v>
      </c>
      <c r="CB118" s="854"/>
      <c r="CC118" s="854"/>
      <c r="CD118" s="854"/>
      <c r="CE118" s="854"/>
      <c r="CF118" s="884" t="s">
        <v>450</v>
      </c>
      <c r="CG118" s="885"/>
      <c r="CH118" s="885"/>
      <c r="CI118" s="885"/>
      <c r="CJ118" s="885"/>
      <c r="CK118" s="936"/>
      <c r="CL118" s="830"/>
      <c r="CM118" s="824" t="s">
        <v>473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129</v>
      </c>
      <c r="DH118" s="789"/>
      <c r="DI118" s="789"/>
      <c r="DJ118" s="789"/>
      <c r="DK118" s="790"/>
      <c r="DL118" s="791" t="s">
        <v>450</v>
      </c>
      <c r="DM118" s="789"/>
      <c r="DN118" s="789"/>
      <c r="DO118" s="789"/>
      <c r="DP118" s="790"/>
      <c r="DQ118" s="791" t="s">
        <v>450</v>
      </c>
      <c r="DR118" s="789"/>
      <c r="DS118" s="789"/>
      <c r="DT118" s="789"/>
      <c r="DU118" s="790"/>
      <c r="DV118" s="833" t="s">
        <v>450</v>
      </c>
      <c r="DW118" s="834"/>
      <c r="DX118" s="834"/>
      <c r="DY118" s="834"/>
      <c r="DZ118" s="835"/>
    </row>
    <row r="119" spans="1:130" s="221" customFormat="1" ht="26.25" customHeight="1" x14ac:dyDescent="0.15">
      <c r="A119" s="827" t="s">
        <v>439</v>
      </c>
      <c r="B119" s="828"/>
      <c r="C119" s="869" t="s">
        <v>440</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v>378284</v>
      </c>
      <c r="AB119" s="898"/>
      <c r="AC119" s="898"/>
      <c r="AD119" s="898"/>
      <c r="AE119" s="899"/>
      <c r="AF119" s="900">
        <v>378803</v>
      </c>
      <c r="AG119" s="898"/>
      <c r="AH119" s="898"/>
      <c r="AI119" s="898"/>
      <c r="AJ119" s="899"/>
      <c r="AK119" s="900">
        <v>223773</v>
      </c>
      <c r="AL119" s="898"/>
      <c r="AM119" s="898"/>
      <c r="AN119" s="898"/>
      <c r="AO119" s="899"/>
      <c r="AP119" s="901">
        <v>0.5</v>
      </c>
      <c r="AQ119" s="902"/>
      <c r="AR119" s="902"/>
      <c r="AS119" s="902"/>
      <c r="AT119" s="903"/>
      <c r="AU119" s="943"/>
      <c r="AV119" s="944"/>
      <c r="AW119" s="944"/>
      <c r="AX119" s="944"/>
      <c r="AY119" s="944"/>
      <c r="AZ119" s="242" t="s">
        <v>188</v>
      </c>
      <c r="BA119" s="242"/>
      <c r="BB119" s="242"/>
      <c r="BC119" s="242"/>
      <c r="BD119" s="242"/>
      <c r="BE119" s="242"/>
      <c r="BF119" s="242"/>
      <c r="BG119" s="242"/>
      <c r="BH119" s="242"/>
      <c r="BI119" s="242"/>
      <c r="BJ119" s="242"/>
      <c r="BK119" s="242"/>
      <c r="BL119" s="242"/>
      <c r="BM119" s="242"/>
      <c r="BN119" s="242"/>
      <c r="BO119" s="886" t="s">
        <v>474</v>
      </c>
      <c r="BP119" s="887"/>
      <c r="BQ119" s="888">
        <v>41971296</v>
      </c>
      <c r="BR119" s="854"/>
      <c r="BS119" s="854"/>
      <c r="BT119" s="854"/>
      <c r="BU119" s="854"/>
      <c r="BV119" s="854">
        <v>48360166</v>
      </c>
      <c r="BW119" s="854"/>
      <c r="BX119" s="854"/>
      <c r="BY119" s="854"/>
      <c r="BZ119" s="854"/>
      <c r="CA119" s="854">
        <v>42629475</v>
      </c>
      <c r="CB119" s="854"/>
      <c r="CC119" s="854"/>
      <c r="CD119" s="854"/>
      <c r="CE119" s="854"/>
      <c r="CF119" s="757"/>
      <c r="CG119" s="758"/>
      <c r="CH119" s="758"/>
      <c r="CI119" s="758"/>
      <c r="CJ119" s="843"/>
      <c r="CK119" s="937"/>
      <c r="CL119" s="832"/>
      <c r="CM119" s="847" t="s">
        <v>475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453</v>
      </c>
      <c r="DH119" s="773"/>
      <c r="DI119" s="773"/>
      <c r="DJ119" s="773"/>
      <c r="DK119" s="774"/>
      <c r="DL119" s="775" t="s">
        <v>442</v>
      </c>
      <c r="DM119" s="773"/>
      <c r="DN119" s="773"/>
      <c r="DO119" s="773"/>
      <c r="DP119" s="774"/>
      <c r="DQ119" s="775" t="s">
        <v>443</v>
      </c>
      <c r="DR119" s="773"/>
      <c r="DS119" s="773"/>
      <c r="DT119" s="773"/>
      <c r="DU119" s="774"/>
      <c r="DV119" s="857" t="s">
        <v>443</v>
      </c>
      <c r="DW119" s="858"/>
      <c r="DX119" s="858"/>
      <c r="DY119" s="858"/>
      <c r="DZ119" s="859"/>
    </row>
    <row r="120" spans="1:130" s="221"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v>137639</v>
      </c>
      <c r="AB120" s="789"/>
      <c r="AC120" s="789"/>
      <c r="AD120" s="789"/>
      <c r="AE120" s="790"/>
      <c r="AF120" s="791">
        <v>137794</v>
      </c>
      <c r="AG120" s="789"/>
      <c r="AH120" s="789"/>
      <c r="AI120" s="789"/>
      <c r="AJ120" s="790"/>
      <c r="AK120" s="791">
        <v>137956</v>
      </c>
      <c r="AL120" s="789"/>
      <c r="AM120" s="789"/>
      <c r="AN120" s="789"/>
      <c r="AO120" s="790"/>
      <c r="AP120" s="833">
        <v>0.3</v>
      </c>
      <c r="AQ120" s="834"/>
      <c r="AR120" s="834"/>
      <c r="AS120" s="834"/>
      <c r="AT120" s="835"/>
      <c r="AU120" s="889" t="s">
        <v>476</v>
      </c>
      <c r="AV120" s="890"/>
      <c r="AW120" s="890"/>
      <c r="AX120" s="890"/>
      <c r="AY120" s="891"/>
      <c r="AZ120" s="869" t="s">
        <v>477</v>
      </c>
      <c r="BA120" s="817"/>
      <c r="BB120" s="817"/>
      <c r="BC120" s="817"/>
      <c r="BD120" s="817"/>
      <c r="BE120" s="817"/>
      <c r="BF120" s="817"/>
      <c r="BG120" s="817"/>
      <c r="BH120" s="817"/>
      <c r="BI120" s="817"/>
      <c r="BJ120" s="817"/>
      <c r="BK120" s="817"/>
      <c r="BL120" s="817"/>
      <c r="BM120" s="817"/>
      <c r="BN120" s="817"/>
      <c r="BO120" s="817"/>
      <c r="BP120" s="818"/>
      <c r="BQ120" s="870">
        <v>13945143</v>
      </c>
      <c r="BR120" s="851"/>
      <c r="BS120" s="851"/>
      <c r="BT120" s="851"/>
      <c r="BU120" s="851"/>
      <c r="BV120" s="851">
        <v>13685321</v>
      </c>
      <c r="BW120" s="851"/>
      <c r="BX120" s="851"/>
      <c r="BY120" s="851"/>
      <c r="BZ120" s="851"/>
      <c r="CA120" s="851">
        <v>14657917</v>
      </c>
      <c r="CB120" s="851"/>
      <c r="CC120" s="851"/>
      <c r="CD120" s="851"/>
      <c r="CE120" s="851"/>
      <c r="CF120" s="875">
        <v>34.5</v>
      </c>
      <c r="CG120" s="876"/>
      <c r="CH120" s="876"/>
      <c r="CI120" s="876"/>
      <c r="CJ120" s="876"/>
      <c r="CK120" s="877" t="s">
        <v>478</v>
      </c>
      <c r="CL120" s="861"/>
      <c r="CM120" s="861"/>
      <c r="CN120" s="861"/>
      <c r="CO120" s="862"/>
      <c r="CP120" s="881" t="s">
        <v>479</v>
      </c>
      <c r="CQ120" s="882"/>
      <c r="CR120" s="882"/>
      <c r="CS120" s="882"/>
      <c r="CT120" s="882"/>
      <c r="CU120" s="882"/>
      <c r="CV120" s="882"/>
      <c r="CW120" s="882"/>
      <c r="CX120" s="882"/>
      <c r="CY120" s="882"/>
      <c r="CZ120" s="882"/>
      <c r="DA120" s="882"/>
      <c r="DB120" s="882"/>
      <c r="DC120" s="882"/>
      <c r="DD120" s="882"/>
      <c r="DE120" s="882"/>
      <c r="DF120" s="883"/>
      <c r="DG120" s="870">
        <v>3545679</v>
      </c>
      <c r="DH120" s="851"/>
      <c r="DI120" s="851"/>
      <c r="DJ120" s="851"/>
      <c r="DK120" s="851"/>
      <c r="DL120" s="851">
        <v>2439899</v>
      </c>
      <c r="DM120" s="851"/>
      <c r="DN120" s="851"/>
      <c r="DO120" s="851"/>
      <c r="DP120" s="851"/>
      <c r="DQ120" s="851">
        <v>1321070</v>
      </c>
      <c r="DR120" s="851"/>
      <c r="DS120" s="851"/>
      <c r="DT120" s="851"/>
      <c r="DU120" s="851"/>
      <c r="DV120" s="852">
        <v>3.1</v>
      </c>
      <c r="DW120" s="852"/>
      <c r="DX120" s="852"/>
      <c r="DY120" s="852"/>
      <c r="DZ120" s="853"/>
    </row>
    <row r="121" spans="1:130" s="221" customFormat="1" ht="26.25" customHeight="1" x14ac:dyDescent="0.15">
      <c r="A121" s="829"/>
      <c r="B121" s="830"/>
      <c r="C121" s="872" t="s">
        <v>480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453</v>
      </c>
      <c r="AB121" s="789"/>
      <c r="AC121" s="789"/>
      <c r="AD121" s="789"/>
      <c r="AE121" s="790"/>
      <c r="AF121" s="791" t="s">
        <v>444</v>
      </c>
      <c r="AG121" s="789"/>
      <c r="AH121" s="789"/>
      <c r="AI121" s="789"/>
      <c r="AJ121" s="790"/>
      <c r="AK121" s="791" t="s">
        <v>444</v>
      </c>
      <c r="AL121" s="789"/>
      <c r="AM121" s="789"/>
      <c r="AN121" s="789"/>
      <c r="AO121" s="790"/>
      <c r="AP121" s="833" t="s">
        <v>450</v>
      </c>
      <c r="AQ121" s="834"/>
      <c r="AR121" s="834"/>
      <c r="AS121" s="834"/>
      <c r="AT121" s="835"/>
      <c r="AU121" s="892"/>
      <c r="AV121" s="893"/>
      <c r="AW121" s="893"/>
      <c r="AX121" s="893"/>
      <c r="AY121" s="894"/>
      <c r="AZ121" s="824" t="s">
        <v>481</v>
      </c>
      <c r="BA121" s="761"/>
      <c r="BB121" s="761"/>
      <c r="BC121" s="761"/>
      <c r="BD121" s="761"/>
      <c r="BE121" s="761"/>
      <c r="BF121" s="761"/>
      <c r="BG121" s="761"/>
      <c r="BH121" s="761"/>
      <c r="BI121" s="761"/>
      <c r="BJ121" s="761"/>
      <c r="BK121" s="761"/>
      <c r="BL121" s="761"/>
      <c r="BM121" s="761"/>
      <c r="BN121" s="761"/>
      <c r="BO121" s="761"/>
      <c r="BP121" s="762"/>
      <c r="BQ121" s="825" t="s">
        <v>450</v>
      </c>
      <c r="BR121" s="826"/>
      <c r="BS121" s="826"/>
      <c r="BT121" s="826"/>
      <c r="BU121" s="826"/>
      <c r="BV121" s="826">
        <v>3674200</v>
      </c>
      <c r="BW121" s="826"/>
      <c r="BX121" s="826"/>
      <c r="BY121" s="826"/>
      <c r="BZ121" s="826"/>
      <c r="CA121" s="826" t="s">
        <v>444</v>
      </c>
      <c r="CB121" s="826"/>
      <c r="CC121" s="826"/>
      <c r="CD121" s="826"/>
      <c r="CE121" s="826"/>
      <c r="CF121" s="884" t="s">
        <v>443</v>
      </c>
      <c r="CG121" s="885"/>
      <c r="CH121" s="885"/>
      <c r="CI121" s="885"/>
      <c r="CJ121" s="885"/>
      <c r="CK121" s="878"/>
      <c r="CL121" s="864"/>
      <c r="CM121" s="864"/>
      <c r="CN121" s="864"/>
      <c r="CO121" s="865"/>
      <c r="CP121" s="844" t="s">
        <v>482</v>
      </c>
      <c r="CQ121" s="845"/>
      <c r="CR121" s="845"/>
      <c r="CS121" s="845"/>
      <c r="CT121" s="845"/>
      <c r="CU121" s="845"/>
      <c r="CV121" s="845"/>
      <c r="CW121" s="845"/>
      <c r="CX121" s="845"/>
      <c r="CY121" s="845"/>
      <c r="CZ121" s="845"/>
      <c r="DA121" s="845"/>
      <c r="DB121" s="845"/>
      <c r="DC121" s="845"/>
      <c r="DD121" s="845"/>
      <c r="DE121" s="845"/>
      <c r="DF121" s="846"/>
      <c r="DG121" s="825">
        <v>81365</v>
      </c>
      <c r="DH121" s="826"/>
      <c r="DI121" s="826"/>
      <c r="DJ121" s="826"/>
      <c r="DK121" s="826"/>
      <c r="DL121" s="826">
        <v>238174</v>
      </c>
      <c r="DM121" s="826"/>
      <c r="DN121" s="826"/>
      <c r="DO121" s="826"/>
      <c r="DP121" s="826"/>
      <c r="DQ121" s="826">
        <v>215967</v>
      </c>
      <c r="DR121" s="826"/>
      <c r="DS121" s="826"/>
      <c r="DT121" s="826"/>
      <c r="DU121" s="826"/>
      <c r="DV121" s="803">
        <v>0.5</v>
      </c>
      <c r="DW121" s="803"/>
      <c r="DX121" s="803"/>
      <c r="DY121" s="803"/>
      <c r="DZ121" s="804"/>
    </row>
    <row r="122" spans="1:130" s="221" customFormat="1" ht="26.25" customHeight="1" x14ac:dyDescent="0.15">
      <c r="A122" s="829"/>
      <c r="B122" s="830"/>
      <c r="C122" s="824" t="s">
        <v>461</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464</v>
      </c>
      <c r="AB122" s="789"/>
      <c r="AC122" s="789"/>
      <c r="AD122" s="789"/>
      <c r="AE122" s="790"/>
      <c r="AF122" s="791" t="s">
        <v>450</v>
      </c>
      <c r="AG122" s="789"/>
      <c r="AH122" s="789"/>
      <c r="AI122" s="789"/>
      <c r="AJ122" s="790"/>
      <c r="AK122" s="791" t="s">
        <v>442</v>
      </c>
      <c r="AL122" s="789"/>
      <c r="AM122" s="789"/>
      <c r="AN122" s="789"/>
      <c r="AO122" s="790"/>
      <c r="AP122" s="833" t="s">
        <v>453</v>
      </c>
      <c r="AQ122" s="834"/>
      <c r="AR122" s="834"/>
      <c r="AS122" s="834"/>
      <c r="AT122" s="835"/>
      <c r="AU122" s="892"/>
      <c r="AV122" s="893"/>
      <c r="AW122" s="893"/>
      <c r="AX122" s="893"/>
      <c r="AY122" s="894"/>
      <c r="AZ122" s="847" t="s">
        <v>483</v>
      </c>
      <c r="BA122" s="848"/>
      <c r="BB122" s="848"/>
      <c r="BC122" s="848"/>
      <c r="BD122" s="848"/>
      <c r="BE122" s="848"/>
      <c r="BF122" s="848"/>
      <c r="BG122" s="848"/>
      <c r="BH122" s="848"/>
      <c r="BI122" s="848"/>
      <c r="BJ122" s="848"/>
      <c r="BK122" s="848"/>
      <c r="BL122" s="848"/>
      <c r="BM122" s="848"/>
      <c r="BN122" s="848"/>
      <c r="BO122" s="848"/>
      <c r="BP122" s="849"/>
      <c r="BQ122" s="888">
        <v>13477874</v>
      </c>
      <c r="BR122" s="854"/>
      <c r="BS122" s="854"/>
      <c r="BT122" s="854"/>
      <c r="BU122" s="854"/>
      <c r="BV122" s="854">
        <v>13538855</v>
      </c>
      <c r="BW122" s="854"/>
      <c r="BX122" s="854"/>
      <c r="BY122" s="854"/>
      <c r="BZ122" s="854"/>
      <c r="CA122" s="854">
        <v>12164280</v>
      </c>
      <c r="CB122" s="854"/>
      <c r="CC122" s="854"/>
      <c r="CD122" s="854"/>
      <c r="CE122" s="854"/>
      <c r="CF122" s="855">
        <v>28.6</v>
      </c>
      <c r="CG122" s="856"/>
      <c r="CH122" s="856"/>
      <c r="CI122" s="856"/>
      <c r="CJ122" s="856"/>
      <c r="CK122" s="878"/>
      <c r="CL122" s="864"/>
      <c r="CM122" s="864"/>
      <c r="CN122" s="864"/>
      <c r="CO122" s="865"/>
      <c r="CP122" s="844" t="s">
        <v>484</v>
      </c>
      <c r="CQ122" s="845"/>
      <c r="CR122" s="845"/>
      <c r="CS122" s="845"/>
      <c r="CT122" s="845"/>
      <c r="CU122" s="845"/>
      <c r="CV122" s="845"/>
      <c r="CW122" s="845"/>
      <c r="CX122" s="845"/>
      <c r="CY122" s="845"/>
      <c r="CZ122" s="845"/>
      <c r="DA122" s="845"/>
      <c r="DB122" s="845"/>
      <c r="DC122" s="845"/>
      <c r="DD122" s="845"/>
      <c r="DE122" s="845"/>
      <c r="DF122" s="846"/>
      <c r="DG122" s="825" t="s">
        <v>456</v>
      </c>
      <c r="DH122" s="826"/>
      <c r="DI122" s="826"/>
      <c r="DJ122" s="826"/>
      <c r="DK122" s="826"/>
      <c r="DL122" s="826" t="s">
        <v>456</v>
      </c>
      <c r="DM122" s="826"/>
      <c r="DN122" s="826"/>
      <c r="DO122" s="826"/>
      <c r="DP122" s="826"/>
      <c r="DQ122" s="826" t="s">
        <v>442</v>
      </c>
      <c r="DR122" s="826"/>
      <c r="DS122" s="826"/>
      <c r="DT122" s="826"/>
      <c r="DU122" s="826"/>
      <c r="DV122" s="803" t="s">
        <v>456</v>
      </c>
      <c r="DW122" s="803"/>
      <c r="DX122" s="803"/>
      <c r="DY122" s="803"/>
      <c r="DZ122" s="804"/>
    </row>
    <row r="123" spans="1:130" s="221" customFormat="1" ht="26.25" customHeight="1" x14ac:dyDescent="0.15">
      <c r="A123" s="829"/>
      <c r="B123" s="830"/>
      <c r="C123" s="824" t="s">
        <v>468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442</v>
      </c>
      <c r="AB123" s="789"/>
      <c r="AC123" s="789"/>
      <c r="AD123" s="789"/>
      <c r="AE123" s="790"/>
      <c r="AF123" s="791" t="s">
        <v>444</v>
      </c>
      <c r="AG123" s="789"/>
      <c r="AH123" s="789"/>
      <c r="AI123" s="789"/>
      <c r="AJ123" s="790"/>
      <c r="AK123" s="791" t="s">
        <v>456</v>
      </c>
      <c r="AL123" s="789"/>
      <c r="AM123" s="789"/>
      <c r="AN123" s="789"/>
      <c r="AO123" s="790"/>
      <c r="AP123" s="833" t="s">
        <v>442</v>
      </c>
      <c r="AQ123" s="834"/>
      <c r="AR123" s="834"/>
      <c r="AS123" s="834"/>
      <c r="AT123" s="835"/>
      <c r="AU123" s="895"/>
      <c r="AV123" s="896"/>
      <c r="AW123" s="896"/>
      <c r="AX123" s="896"/>
      <c r="AY123" s="896"/>
      <c r="AZ123" s="242" t="s">
        <v>188</v>
      </c>
      <c r="BA123" s="242"/>
      <c r="BB123" s="242"/>
      <c r="BC123" s="242"/>
      <c r="BD123" s="242"/>
      <c r="BE123" s="242"/>
      <c r="BF123" s="242"/>
      <c r="BG123" s="242"/>
      <c r="BH123" s="242"/>
      <c r="BI123" s="242"/>
      <c r="BJ123" s="242"/>
      <c r="BK123" s="242"/>
      <c r="BL123" s="242"/>
      <c r="BM123" s="242"/>
      <c r="BN123" s="242"/>
      <c r="BO123" s="886" t="s">
        <v>485</v>
      </c>
      <c r="BP123" s="887"/>
      <c r="BQ123" s="841">
        <v>27423017</v>
      </c>
      <c r="BR123" s="842"/>
      <c r="BS123" s="842"/>
      <c r="BT123" s="842"/>
      <c r="BU123" s="842"/>
      <c r="BV123" s="842">
        <v>30898376</v>
      </c>
      <c r="BW123" s="842"/>
      <c r="BX123" s="842"/>
      <c r="BY123" s="842"/>
      <c r="BZ123" s="842"/>
      <c r="CA123" s="842">
        <v>26822197</v>
      </c>
      <c r="CB123" s="842"/>
      <c r="CC123" s="842"/>
      <c r="CD123" s="842"/>
      <c r="CE123" s="842"/>
      <c r="CF123" s="757"/>
      <c r="CG123" s="758"/>
      <c r="CH123" s="758"/>
      <c r="CI123" s="758"/>
      <c r="CJ123" s="843"/>
      <c r="CK123" s="878"/>
      <c r="CL123" s="864"/>
      <c r="CM123" s="864"/>
      <c r="CN123" s="864"/>
      <c r="CO123" s="865"/>
      <c r="CP123" s="844" t="s">
        <v>486</v>
      </c>
      <c r="CQ123" s="845"/>
      <c r="CR123" s="845"/>
      <c r="CS123" s="845"/>
      <c r="CT123" s="845"/>
      <c r="CU123" s="845"/>
      <c r="CV123" s="845"/>
      <c r="CW123" s="845"/>
      <c r="CX123" s="845"/>
      <c r="CY123" s="845"/>
      <c r="CZ123" s="845"/>
      <c r="DA123" s="845"/>
      <c r="DB123" s="845"/>
      <c r="DC123" s="845"/>
      <c r="DD123" s="845"/>
      <c r="DE123" s="845"/>
      <c r="DF123" s="846"/>
      <c r="DG123" s="788" t="s">
        <v>443</v>
      </c>
      <c r="DH123" s="789"/>
      <c r="DI123" s="789"/>
      <c r="DJ123" s="789"/>
      <c r="DK123" s="790"/>
      <c r="DL123" s="791" t="s">
        <v>443</v>
      </c>
      <c r="DM123" s="789"/>
      <c r="DN123" s="789"/>
      <c r="DO123" s="789"/>
      <c r="DP123" s="790"/>
      <c r="DQ123" s="791" t="s">
        <v>443</v>
      </c>
      <c r="DR123" s="789"/>
      <c r="DS123" s="789"/>
      <c r="DT123" s="789"/>
      <c r="DU123" s="790"/>
      <c r="DV123" s="833" t="s">
        <v>443</v>
      </c>
      <c r="DW123" s="834"/>
      <c r="DX123" s="834"/>
      <c r="DY123" s="834"/>
      <c r="DZ123" s="835"/>
    </row>
    <row r="124" spans="1:130" s="221" customFormat="1" ht="26.25" customHeight="1" thickBot="1" x14ac:dyDescent="0.2">
      <c r="A124" s="829"/>
      <c r="B124" s="830"/>
      <c r="C124" s="824" t="s">
        <v>471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443</v>
      </c>
      <c r="AB124" s="789"/>
      <c r="AC124" s="789"/>
      <c r="AD124" s="789"/>
      <c r="AE124" s="790"/>
      <c r="AF124" s="791" t="s">
        <v>443</v>
      </c>
      <c r="AG124" s="789"/>
      <c r="AH124" s="789"/>
      <c r="AI124" s="789"/>
      <c r="AJ124" s="790"/>
      <c r="AK124" s="791" t="s">
        <v>453</v>
      </c>
      <c r="AL124" s="789"/>
      <c r="AM124" s="789"/>
      <c r="AN124" s="789"/>
      <c r="AO124" s="790"/>
      <c r="AP124" s="833" t="s">
        <v>443</v>
      </c>
      <c r="AQ124" s="834"/>
      <c r="AR124" s="834"/>
      <c r="AS124" s="834"/>
      <c r="AT124" s="835"/>
      <c r="AU124" s="836" t="s">
        <v>487</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33.4</v>
      </c>
      <c r="BR124" s="840"/>
      <c r="BS124" s="840"/>
      <c r="BT124" s="840"/>
      <c r="BU124" s="840"/>
      <c r="BV124" s="840">
        <v>38.5</v>
      </c>
      <c r="BW124" s="840"/>
      <c r="BX124" s="840"/>
      <c r="BY124" s="840"/>
      <c r="BZ124" s="840"/>
      <c r="CA124" s="840">
        <v>37.1</v>
      </c>
      <c r="CB124" s="840"/>
      <c r="CC124" s="840"/>
      <c r="CD124" s="840"/>
      <c r="CE124" s="840"/>
      <c r="CF124" s="735"/>
      <c r="CG124" s="736"/>
      <c r="CH124" s="736"/>
      <c r="CI124" s="736"/>
      <c r="CJ124" s="871"/>
      <c r="CK124" s="879"/>
      <c r="CL124" s="879"/>
      <c r="CM124" s="879"/>
      <c r="CN124" s="879"/>
      <c r="CO124" s="880"/>
      <c r="CP124" s="844" t="s">
        <v>488</v>
      </c>
      <c r="CQ124" s="845"/>
      <c r="CR124" s="845"/>
      <c r="CS124" s="845"/>
      <c r="CT124" s="845"/>
      <c r="CU124" s="845"/>
      <c r="CV124" s="845"/>
      <c r="CW124" s="845"/>
      <c r="CX124" s="845"/>
      <c r="CY124" s="845"/>
      <c r="CZ124" s="845"/>
      <c r="DA124" s="845"/>
      <c r="DB124" s="845"/>
      <c r="DC124" s="845"/>
      <c r="DD124" s="845"/>
      <c r="DE124" s="845"/>
      <c r="DF124" s="846"/>
      <c r="DG124" s="772" t="s">
        <v>129</v>
      </c>
      <c r="DH124" s="773"/>
      <c r="DI124" s="773"/>
      <c r="DJ124" s="773"/>
      <c r="DK124" s="774"/>
      <c r="DL124" s="775" t="s">
        <v>489</v>
      </c>
      <c r="DM124" s="773"/>
      <c r="DN124" s="773"/>
      <c r="DO124" s="773"/>
      <c r="DP124" s="774"/>
      <c r="DQ124" s="775" t="s">
        <v>129</v>
      </c>
      <c r="DR124" s="773"/>
      <c r="DS124" s="773"/>
      <c r="DT124" s="773"/>
      <c r="DU124" s="774"/>
      <c r="DV124" s="857" t="s">
        <v>129</v>
      </c>
      <c r="DW124" s="858"/>
      <c r="DX124" s="858"/>
      <c r="DY124" s="858"/>
      <c r="DZ124" s="859"/>
    </row>
    <row r="125" spans="1:130" s="221" customFormat="1" ht="26.25" customHeight="1" x14ac:dyDescent="0.15">
      <c r="A125" s="829"/>
      <c r="B125" s="830"/>
      <c r="C125" s="824" t="s">
        <v>473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129</v>
      </c>
      <c r="AB125" s="789"/>
      <c r="AC125" s="789"/>
      <c r="AD125" s="789"/>
      <c r="AE125" s="790"/>
      <c r="AF125" s="791" t="s">
        <v>129</v>
      </c>
      <c r="AG125" s="789"/>
      <c r="AH125" s="789"/>
      <c r="AI125" s="789"/>
      <c r="AJ125" s="790"/>
      <c r="AK125" s="791" t="s">
        <v>129</v>
      </c>
      <c r="AL125" s="789"/>
      <c r="AM125" s="789"/>
      <c r="AN125" s="789"/>
      <c r="AO125" s="790"/>
      <c r="AP125" s="833" t="s">
        <v>129</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490</v>
      </c>
      <c r="CL125" s="861"/>
      <c r="CM125" s="861"/>
      <c r="CN125" s="861"/>
      <c r="CO125" s="862"/>
      <c r="CP125" s="869" t="s">
        <v>491</v>
      </c>
      <c r="CQ125" s="817"/>
      <c r="CR125" s="817"/>
      <c r="CS125" s="817"/>
      <c r="CT125" s="817"/>
      <c r="CU125" s="817"/>
      <c r="CV125" s="817"/>
      <c r="CW125" s="817"/>
      <c r="CX125" s="817"/>
      <c r="CY125" s="817"/>
      <c r="CZ125" s="817"/>
      <c r="DA125" s="817"/>
      <c r="DB125" s="817"/>
      <c r="DC125" s="817"/>
      <c r="DD125" s="817"/>
      <c r="DE125" s="817"/>
      <c r="DF125" s="818"/>
      <c r="DG125" s="870" t="s">
        <v>129</v>
      </c>
      <c r="DH125" s="851"/>
      <c r="DI125" s="851"/>
      <c r="DJ125" s="851"/>
      <c r="DK125" s="851"/>
      <c r="DL125" s="851" t="s">
        <v>489</v>
      </c>
      <c r="DM125" s="851"/>
      <c r="DN125" s="851"/>
      <c r="DO125" s="851"/>
      <c r="DP125" s="851"/>
      <c r="DQ125" s="851" t="s">
        <v>129</v>
      </c>
      <c r="DR125" s="851"/>
      <c r="DS125" s="851"/>
      <c r="DT125" s="851"/>
      <c r="DU125" s="851"/>
      <c r="DV125" s="852" t="s">
        <v>489</v>
      </c>
      <c r="DW125" s="852"/>
      <c r="DX125" s="852"/>
      <c r="DY125" s="852"/>
      <c r="DZ125" s="853"/>
    </row>
    <row r="126" spans="1:130" s="221" customFormat="1" ht="26.25" customHeight="1" thickBot="1" x14ac:dyDescent="0.2">
      <c r="A126" s="829"/>
      <c r="B126" s="830"/>
      <c r="C126" s="824" t="s">
        <v>475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1191746</v>
      </c>
      <c r="AB126" s="789"/>
      <c r="AC126" s="789"/>
      <c r="AD126" s="789"/>
      <c r="AE126" s="790"/>
      <c r="AF126" s="791">
        <v>728341</v>
      </c>
      <c r="AG126" s="789"/>
      <c r="AH126" s="789"/>
      <c r="AI126" s="789"/>
      <c r="AJ126" s="790"/>
      <c r="AK126" s="791">
        <v>989416</v>
      </c>
      <c r="AL126" s="789"/>
      <c r="AM126" s="789"/>
      <c r="AN126" s="789"/>
      <c r="AO126" s="790"/>
      <c r="AP126" s="833">
        <v>2.2999999999999998</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492</v>
      </c>
      <c r="CQ126" s="761"/>
      <c r="CR126" s="761"/>
      <c r="CS126" s="761"/>
      <c r="CT126" s="761"/>
      <c r="CU126" s="761"/>
      <c r="CV126" s="761"/>
      <c r="CW126" s="761"/>
      <c r="CX126" s="761"/>
      <c r="CY126" s="761"/>
      <c r="CZ126" s="761"/>
      <c r="DA126" s="761"/>
      <c r="DB126" s="761"/>
      <c r="DC126" s="761"/>
      <c r="DD126" s="761"/>
      <c r="DE126" s="761"/>
      <c r="DF126" s="762"/>
      <c r="DG126" s="825" t="s">
        <v>129</v>
      </c>
      <c r="DH126" s="826"/>
      <c r="DI126" s="826"/>
      <c r="DJ126" s="826"/>
      <c r="DK126" s="826"/>
      <c r="DL126" s="826" t="s">
        <v>489</v>
      </c>
      <c r="DM126" s="826"/>
      <c r="DN126" s="826"/>
      <c r="DO126" s="826"/>
      <c r="DP126" s="826"/>
      <c r="DQ126" s="826" t="s">
        <v>489</v>
      </c>
      <c r="DR126" s="826"/>
      <c r="DS126" s="826"/>
      <c r="DT126" s="826"/>
      <c r="DU126" s="826"/>
      <c r="DV126" s="803" t="s">
        <v>129</v>
      </c>
      <c r="DW126" s="803"/>
      <c r="DX126" s="803"/>
      <c r="DY126" s="803"/>
      <c r="DZ126" s="804"/>
    </row>
    <row r="127" spans="1:130" s="221" customFormat="1" ht="26.25" customHeight="1" x14ac:dyDescent="0.15">
      <c r="A127" s="831"/>
      <c r="B127" s="832"/>
      <c r="C127" s="847" t="s">
        <v>493</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129</v>
      </c>
      <c r="AB127" s="789"/>
      <c r="AC127" s="789"/>
      <c r="AD127" s="789"/>
      <c r="AE127" s="790"/>
      <c r="AF127" s="791" t="s">
        <v>129</v>
      </c>
      <c r="AG127" s="789"/>
      <c r="AH127" s="789"/>
      <c r="AI127" s="789"/>
      <c r="AJ127" s="790"/>
      <c r="AK127" s="791" t="s">
        <v>129</v>
      </c>
      <c r="AL127" s="789"/>
      <c r="AM127" s="789"/>
      <c r="AN127" s="789"/>
      <c r="AO127" s="790"/>
      <c r="AP127" s="833" t="s">
        <v>129</v>
      </c>
      <c r="AQ127" s="834"/>
      <c r="AR127" s="834"/>
      <c r="AS127" s="834"/>
      <c r="AT127" s="835"/>
      <c r="AU127" s="223"/>
      <c r="AV127" s="223"/>
      <c r="AW127" s="223"/>
      <c r="AX127" s="850" t="s">
        <v>494</v>
      </c>
      <c r="AY127" s="821"/>
      <c r="AZ127" s="821"/>
      <c r="BA127" s="821"/>
      <c r="BB127" s="821"/>
      <c r="BC127" s="821"/>
      <c r="BD127" s="821"/>
      <c r="BE127" s="822"/>
      <c r="BF127" s="820" t="s">
        <v>495</v>
      </c>
      <c r="BG127" s="821"/>
      <c r="BH127" s="821"/>
      <c r="BI127" s="821"/>
      <c r="BJ127" s="821"/>
      <c r="BK127" s="821"/>
      <c r="BL127" s="822"/>
      <c r="BM127" s="820" t="s">
        <v>496</v>
      </c>
      <c r="BN127" s="821"/>
      <c r="BO127" s="821"/>
      <c r="BP127" s="821"/>
      <c r="BQ127" s="821"/>
      <c r="BR127" s="821"/>
      <c r="BS127" s="822"/>
      <c r="BT127" s="820" t="s">
        <v>497</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498</v>
      </c>
      <c r="CQ127" s="761"/>
      <c r="CR127" s="761"/>
      <c r="CS127" s="761"/>
      <c r="CT127" s="761"/>
      <c r="CU127" s="761"/>
      <c r="CV127" s="761"/>
      <c r="CW127" s="761"/>
      <c r="CX127" s="761"/>
      <c r="CY127" s="761"/>
      <c r="CZ127" s="761"/>
      <c r="DA127" s="761"/>
      <c r="DB127" s="761"/>
      <c r="DC127" s="761"/>
      <c r="DD127" s="761"/>
      <c r="DE127" s="761"/>
      <c r="DF127" s="762"/>
      <c r="DG127" s="825" t="s">
        <v>129</v>
      </c>
      <c r="DH127" s="826"/>
      <c r="DI127" s="826"/>
      <c r="DJ127" s="826"/>
      <c r="DK127" s="826"/>
      <c r="DL127" s="826" t="s">
        <v>129</v>
      </c>
      <c r="DM127" s="826"/>
      <c r="DN127" s="826"/>
      <c r="DO127" s="826"/>
      <c r="DP127" s="826"/>
      <c r="DQ127" s="826" t="s">
        <v>489</v>
      </c>
      <c r="DR127" s="826"/>
      <c r="DS127" s="826"/>
      <c r="DT127" s="826"/>
      <c r="DU127" s="826"/>
      <c r="DV127" s="803" t="s">
        <v>129</v>
      </c>
      <c r="DW127" s="803"/>
      <c r="DX127" s="803"/>
      <c r="DY127" s="803"/>
      <c r="DZ127" s="804"/>
    </row>
    <row r="128" spans="1:130" s="221" customFormat="1" ht="26.25" customHeight="1" thickBot="1" x14ac:dyDescent="0.2">
      <c r="A128" s="805" t="s">
        <v>499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500</v>
      </c>
      <c r="X128" s="807"/>
      <c r="Y128" s="807"/>
      <c r="Z128" s="808"/>
      <c r="AA128" s="809" t="s">
        <v>129</v>
      </c>
      <c r="AB128" s="810"/>
      <c r="AC128" s="810"/>
      <c r="AD128" s="810"/>
      <c r="AE128" s="811"/>
      <c r="AF128" s="812" t="s">
        <v>489</v>
      </c>
      <c r="AG128" s="810"/>
      <c r="AH128" s="810"/>
      <c r="AI128" s="810"/>
      <c r="AJ128" s="811"/>
      <c r="AK128" s="812" t="s">
        <v>489</v>
      </c>
      <c r="AL128" s="810"/>
      <c r="AM128" s="810"/>
      <c r="AN128" s="810"/>
      <c r="AO128" s="811"/>
      <c r="AP128" s="813"/>
      <c r="AQ128" s="814"/>
      <c r="AR128" s="814"/>
      <c r="AS128" s="814"/>
      <c r="AT128" s="815"/>
      <c r="AU128" s="223"/>
      <c r="AV128" s="223"/>
      <c r="AW128" s="223"/>
      <c r="AX128" s="816" t="s">
        <v>501</v>
      </c>
      <c r="AY128" s="817"/>
      <c r="AZ128" s="817"/>
      <c r="BA128" s="817"/>
      <c r="BB128" s="817"/>
      <c r="BC128" s="817"/>
      <c r="BD128" s="817"/>
      <c r="BE128" s="818"/>
      <c r="BF128" s="795" t="s">
        <v>129</v>
      </c>
      <c r="BG128" s="796"/>
      <c r="BH128" s="796"/>
      <c r="BI128" s="796"/>
      <c r="BJ128" s="796"/>
      <c r="BK128" s="796"/>
      <c r="BL128" s="819"/>
      <c r="BM128" s="795">
        <v>11.36</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502</v>
      </c>
      <c r="CQ128" s="739"/>
      <c r="CR128" s="739"/>
      <c r="CS128" s="739"/>
      <c r="CT128" s="739"/>
      <c r="CU128" s="739"/>
      <c r="CV128" s="739"/>
      <c r="CW128" s="739"/>
      <c r="CX128" s="739"/>
      <c r="CY128" s="739"/>
      <c r="CZ128" s="739"/>
      <c r="DA128" s="739"/>
      <c r="DB128" s="739"/>
      <c r="DC128" s="739"/>
      <c r="DD128" s="739"/>
      <c r="DE128" s="739"/>
      <c r="DF128" s="740"/>
      <c r="DG128" s="799" t="s">
        <v>129</v>
      </c>
      <c r="DH128" s="800"/>
      <c r="DI128" s="800"/>
      <c r="DJ128" s="800"/>
      <c r="DK128" s="800"/>
      <c r="DL128" s="800" t="s">
        <v>129</v>
      </c>
      <c r="DM128" s="800"/>
      <c r="DN128" s="800"/>
      <c r="DO128" s="800"/>
      <c r="DP128" s="800"/>
      <c r="DQ128" s="800" t="s">
        <v>489</v>
      </c>
      <c r="DR128" s="800"/>
      <c r="DS128" s="800"/>
      <c r="DT128" s="800"/>
      <c r="DU128" s="800"/>
      <c r="DV128" s="801" t="s">
        <v>129</v>
      </c>
      <c r="DW128" s="801"/>
      <c r="DX128" s="801"/>
      <c r="DY128" s="801"/>
      <c r="DZ128" s="802"/>
    </row>
    <row r="129" spans="1:131" s="221"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503</v>
      </c>
      <c r="X129" s="786"/>
      <c r="Y129" s="786"/>
      <c r="Z129" s="787"/>
      <c r="AA129" s="788">
        <v>45380790</v>
      </c>
      <c r="AB129" s="789"/>
      <c r="AC129" s="789"/>
      <c r="AD129" s="789"/>
      <c r="AE129" s="790"/>
      <c r="AF129" s="791">
        <v>47033749</v>
      </c>
      <c r="AG129" s="789"/>
      <c r="AH129" s="789"/>
      <c r="AI129" s="789"/>
      <c r="AJ129" s="790"/>
      <c r="AK129" s="791">
        <v>44163945</v>
      </c>
      <c r="AL129" s="789"/>
      <c r="AM129" s="789"/>
      <c r="AN129" s="789"/>
      <c r="AO129" s="790"/>
      <c r="AP129" s="792"/>
      <c r="AQ129" s="793"/>
      <c r="AR129" s="793"/>
      <c r="AS129" s="793"/>
      <c r="AT129" s="794"/>
      <c r="AU129" s="224"/>
      <c r="AV129" s="224"/>
      <c r="AW129" s="224"/>
      <c r="AX129" s="760" t="s">
        <v>504</v>
      </c>
      <c r="AY129" s="761"/>
      <c r="AZ129" s="761"/>
      <c r="BA129" s="761"/>
      <c r="BB129" s="761"/>
      <c r="BC129" s="761"/>
      <c r="BD129" s="761"/>
      <c r="BE129" s="762"/>
      <c r="BF129" s="779" t="s">
        <v>489</v>
      </c>
      <c r="BG129" s="780"/>
      <c r="BH129" s="780"/>
      <c r="BI129" s="780"/>
      <c r="BJ129" s="780"/>
      <c r="BK129" s="780"/>
      <c r="BL129" s="781"/>
      <c r="BM129" s="779">
        <v>16.36</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505</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506</v>
      </c>
      <c r="X130" s="786"/>
      <c r="Y130" s="786"/>
      <c r="Z130" s="787"/>
      <c r="AA130" s="788">
        <v>1894166</v>
      </c>
      <c r="AB130" s="789"/>
      <c r="AC130" s="789"/>
      <c r="AD130" s="789"/>
      <c r="AE130" s="790"/>
      <c r="AF130" s="791">
        <v>1758944</v>
      </c>
      <c r="AG130" s="789"/>
      <c r="AH130" s="789"/>
      <c r="AI130" s="789"/>
      <c r="AJ130" s="790"/>
      <c r="AK130" s="791">
        <v>1623975</v>
      </c>
      <c r="AL130" s="789"/>
      <c r="AM130" s="789"/>
      <c r="AN130" s="789"/>
      <c r="AO130" s="790"/>
      <c r="AP130" s="792"/>
      <c r="AQ130" s="793"/>
      <c r="AR130" s="793"/>
      <c r="AS130" s="793"/>
      <c r="AT130" s="794"/>
      <c r="AU130" s="224"/>
      <c r="AV130" s="224"/>
      <c r="AW130" s="224"/>
      <c r="AX130" s="760" t="s">
        <v>507</v>
      </c>
      <c r="AY130" s="761"/>
      <c r="AZ130" s="761"/>
      <c r="BA130" s="761"/>
      <c r="BB130" s="761"/>
      <c r="BC130" s="761"/>
      <c r="BD130" s="761"/>
      <c r="BE130" s="762"/>
      <c r="BF130" s="763">
        <v>8.1999999999999993</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508</v>
      </c>
      <c r="X131" s="770"/>
      <c r="Y131" s="770"/>
      <c r="Z131" s="771"/>
      <c r="AA131" s="772">
        <v>43486624</v>
      </c>
      <c r="AB131" s="773"/>
      <c r="AC131" s="773"/>
      <c r="AD131" s="773"/>
      <c r="AE131" s="774"/>
      <c r="AF131" s="775">
        <v>45274805</v>
      </c>
      <c r="AG131" s="773"/>
      <c r="AH131" s="773"/>
      <c r="AI131" s="773"/>
      <c r="AJ131" s="774"/>
      <c r="AK131" s="775">
        <v>42539970</v>
      </c>
      <c r="AL131" s="773"/>
      <c r="AM131" s="773"/>
      <c r="AN131" s="773"/>
      <c r="AO131" s="774"/>
      <c r="AP131" s="776"/>
      <c r="AQ131" s="777"/>
      <c r="AR131" s="777"/>
      <c r="AS131" s="777"/>
      <c r="AT131" s="778"/>
      <c r="AU131" s="224"/>
      <c r="AV131" s="224"/>
      <c r="AW131" s="224"/>
      <c r="AX131" s="738" t="s">
        <v>509</v>
      </c>
      <c r="AY131" s="739"/>
      <c r="AZ131" s="739"/>
      <c r="BA131" s="739"/>
      <c r="BB131" s="739"/>
      <c r="BC131" s="739"/>
      <c r="BD131" s="739"/>
      <c r="BE131" s="740"/>
      <c r="BF131" s="741">
        <v>37.1</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510</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511</v>
      </c>
      <c r="W132" s="751"/>
      <c r="X132" s="751"/>
      <c r="Y132" s="751"/>
      <c r="Z132" s="752"/>
      <c r="AA132" s="753">
        <v>9.0872862419999993</v>
      </c>
      <c r="AB132" s="754"/>
      <c r="AC132" s="754"/>
      <c r="AD132" s="754"/>
      <c r="AE132" s="755"/>
      <c r="AF132" s="756">
        <v>7.1632909299999996</v>
      </c>
      <c r="AG132" s="754"/>
      <c r="AH132" s="754"/>
      <c r="AI132" s="754"/>
      <c r="AJ132" s="755"/>
      <c r="AK132" s="756">
        <v>8.4511507649999995</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512</v>
      </c>
      <c r="W133" s="730"/>
      <c r="X133" s="730"/>
      <c r="Y133" s="730"/>
      <c r="Z133" s="731"/>
      <c r="AA133" s="732">
        <v>8.3000000000000007</v>
      </c>
      <c r="AB133" s="733"/>
      <c r="AC133" s="733"/>
      <c r="AD133" s="733"/>
      <c r="AE133" s="734"/>
      <c r="AF133" s="732">
        <v>7.8</v>
      </c>
      <c r="AG133" s="733"/>
      <c r="AH133" s="733"/>
      <c r="AI133" s="733"/>
      <c r="AJ133" s="734"/>
      <c r="AK133" s="732">
        <v>8.1999999999999993</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WrqH8Onzv2kWsg602wExEE+vU8QQJkx9/UMndy93aWYNmpOA2Mosf0BoSeinamGfEirTlS0P3k/n2+KX7iN60Q==" saltValue="d7BlnRGZNs1Y/Y3nO2ki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JoFK8h5xNcv1tevvNU3AZjIWf7K8M60U3ou6L3k0SvCFftbXMwjXINdnt+nl8tuDc6kAwTbRvoNMzig1UrOwA==" saltValue="rPz4BdIBLfqZfA7bstsAR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515</v>
      </c>
      <c r="AL6" s="257"/>
      <c r="AM6" s="257"/>
      <c r="AN6" s="257"/>
    </row>
    <row r="7" spans="1:46" ht="13.5" customHeight="1" x14ac:dyDescent="0.15">
      <c r="A7" s="256"/>
      <c r="AK7" s="259"/>
      <c r="AL7" s="260"/>
      <c r="AM7" s="260"/>
      <c r="AN7" s="261"/>
      <c r="AO7" s="1126" t="s">
        <v>516</v>
      </c>
      <c r="AP7" s="262"/>
      <c r="AQ7" s="263" t="s">
        <v>517</v>
      </c>
      <c r="AR7" s="264"/>
    </row>
    <row r="8" spans="1:46" x14ac:dyDescent="0.15">
      <c r="A8" s="256"/>
      <c r="AK8" s="265"/>
      <c r="AL8" s="266"/>
      <c r="AM8" s="266"/>
      <c r="AN8" s="267"/>
      <c r="AO8" s="1127"/>
      <c r="AP8" s="268" t="s">
        <v>518</v>
      </c>
      <c r="AQ8" s="269" t="s">
        <v>519</v>
      </c>
      <c r="AR8" s="270" t="s">
        <v>520</v>
      </c>
    </row>
    <row r="9" spans="1:46" x14ac:dyDescent="0.15">
      <c r="A9" s="256"/>
      <c r="AK9" s="1138" t="s">
        <v>521</v>
      </c>
      <c r="AL9" s="1139"/>
      <c r="AM9" s="1139"/>
      <c r="AN9" s="1140"/>
      <c r="AO9" s="271">
        <v>13263407</v>
      </c>
      <c r="AP9" s="271">
        <v>78641</v>
      </c>
      <c r="AQ9" s="272">
        <v>61144</v>
      </c>
      <c r="AR9" s="273">
        <v>28.6</v>
      </c>
    </row>
    <row r="10" spans="1:46" ht="13.5" customHeight="1" x14ac:dyDescent="0.15">
      <c r="A10" s="256"/>
      <c r="AK10" s="1138" t="s">
        <v>522</v>
      </c>
      <c r="AL10" s="1139"/>
      <c r="AM10" s="1139"/>
      <c r="AN10" s="1140"/>
      <c r="AO10" s="274">
        <v>1455</v>
      </c>
      <c r="AP10" s="274">
        <v>9</v>
      </c>
      <c r="AQ10" s="275">
        <v>1318</v>
      </c>
      <c r="AR10" s="276">
        <v>-99.3</v>
      </c>
    </row>
    <row r="11" spans="1:46" ht="13.5" customHeight="1" x14ac:dyDescent="0.15">
      <c r="A11" s="256"/>
      <c r="AK11" s="1138" t="s">
        <v>523</v>
      </c>
      <c r="AL11" s="1139"/>
      <c r="AM11" s="1139"/>
      <c r="AN11" s="1140"/>
      <c r="AO11" s="274">
        <v>65697</v>
      </c>
      <c r="AP11" s="274">
        <v>390</v>
      </c>
      <c r="AQ11" s="275">
        <v>986</v>
      </c>
      <c r="AR11" s="276">
        <v>-60.4</v>
      </c>
    </row>
    <row r="12" spans="1:46" ht="13.5" customHeight="1" x14ac:dyDescent="0.15">
      <c r="A12" s="256"/>
      <c r="AK12" s="1138" t="s">
        <v>524</v>
      </c>
      <c r="AL12" s="1139"/>
      <c r="AM12" s="1139"/>
      <c r="AN12" s="1140"/>
      <c r="AO12" s="274">
        <v>21437</v>
      </c>
      <c r="AP12" s="274">
        <v>127</v>
      </c>
      <c r="AQ12" s="275">
        <v>36</v>
      </c>
      <c r="AR12" s="276">
        <v>252.8</v>
      </c>
    </row>
    <row r="13" spans="1:46" ht="13.5" customHeight="1" x14ac:dyDescent="0.15">
      <c r="A13" s="256"/>
      <c r="AK13" s="1138" t="s">
        <v>525</v>
      </c>
      <c r="AL13" s="1139"/>
      <c r="AM13" s="1139"/>
      <c r="AN13" s="1140"/>
      <c r="AO13" s="274">
        <v>154857</v>
      </c>
      <c r="AP13" s="274">
        <v>918</v>
      </c>
      <c r="AQ13" s="275">
        <v>2152</v>
      </c>
      <c r="AR13" s="276">
        <v>-57.3</v>
      </c>
    </row>
    <row r="14" spans="1:46" ht="13.5" customHeight="1" x14ac:dyDescent="0.15">
      <c r="A14" s="256"/>
      <c r="AK14" s="1138" t="s">
        <v>526</v>
      </c>
      <c r="AL14" s="1139"/>
      <c r="AM14" s="1139"/>
      <c r="AN14" s="1140"/>
      <c r="AO14" s="274">
        <v>311602</v>
      </c>
      <c r="AP14" s="274">
        <v>1848</v>
      </c>
      <c r="AQ14" s="275">
        <v>1296</v>
      </c>
      <c r="AR14" s="276">
        <v>42.6</v>
      </c>
    </row>
    <row r="15" spans="1:46" ht="13.5" customHeight="1" x14ac:dyDescent="0.15">
      <c r="A15" s="256"/>
      <c r="AK15" s="1141" t="s">
        <v>527</v>
      </c>
      <c r="AL15" s="1142"/>
      <c r="AM15" s="1142"/>
      <c r="AN15" s="1143"/>
      <c r="AO15" s="274">
        <v>-576571</v>
      </c>
      <c r="AP15" s="274">
        <v>-3419</v>
      </c>
      <c r="AQ15" s="275">
        <v>-3683</v>
      </c>
      <c r="AR15" s="276">
        <v>-7.2</v>
      </c>
    </row>
    <row r="16" spans="1:46" x14ac:dyDescent="0.15">
      <c r="A16" s="256"/>
      <c r="AK16" s="1141" t="s">
        <v>188</v>
      </c>
      <c r="AL16" s="1142"/>
      <c r="AM16" s="1142"/>
      <c r="AN16" s="1143"/>
      <c r="AO16" s="274">
        <v>13241884</v>
      </c>
      <c r="AP16" s="274">
        <v>78513</v>
      </c>
      <c r="AQ16" s="275">
        <v>63248</v>
      </c>
      <c r="AR16" s="276">
        <v>24.1</v>
      </c>
    </row>
    <row r="17" spans="1:46" x14ac:dyDescent="0.15">
      <c r="A17" s="256"/>
    </row>
    <row r="18" spans="1:46" x14ac:dyDescent="0.15">
      <c r="A18" s="256"/>
      <c r="AQ18" s="277"/>
      <c r="AR18" s="277"/>
    </row>
    <row r="19" spans="1:46" x14ac:dyDescent="0.15">
      <c r="A19" s="256"/>
      <c r="AK19" s="252" t="s">
        <v>528</v>
      </c>
    </row>
    <row r="20" spans="1:46" x14ac:dyDescent="0.15">
      <c r="A20" s="256"/>
      <c r="AK20" s="278"/>
      <c r="AL20" s="279"/>
      <c r="AM20" s="279"/>
      <c r="AN20" s="280"/>
      <c r="AO20" s="281" t="s">
        <v>529</v>
      </c>
      <c r="AP20" s="282" t="s">
        <v>530</v>
      </c>
      <c r="AQ20" s="283" t="s">
        <v>531</v>
      </c>
      <c r="AR20" s="284"/>
    </row>
    <row r="21" spans="1:46" s="257" customFormat="1" x14ac:dyDescent="0.15">
      <c r="A21" s="285"/>
      <c r="AK21" s="1144" t="s">
        <v>532</v>
      </c>
      <c r="AL21" s="1145"/>
      <c r="AM21" s="1145"/>
      <c r="AN21" s="1146"/>
      <c r="AO21" s="286">
        <v>7.83</v>
      </c>
      <c r="AP21" s="287">
        <v>6.03</v>
      </c>
      <c r="AQ21" s="288">
        <v>1.8</v>
      </c>
      <c r="AS21" s="289"/>
      <c r="AT21" s="285"/>
    </row>
    <row r="22" spans="1:46" s="257" customFormat="1" x14ac:dyDescent="0.15">
      <c r="A22" s="285"/>
      <c r="AK22" s="1144" t="s">
        <v>533</v>
      </c>
      <c r="AL22" s="1145"/>
      <c r="AM22" s="1145"/>
      <c r="AN22" s="1146"/>
      <c r="AO22" s="290">
        <v>101.5</v>
      </c>
      <c r="AP22" s="291">
        <v>99.9</v>
      </c>
      <c r="AQ22" s="292">
        <v>1.6</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7" t="s">
        <v>534</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row>
    <row r="27" spans="1:46" x14ac:dyDescent="0.15">
      <c r="A27" s="297"/>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536</v>
      </c>
      <c r="AL29" s="257"/>
      <c r="AM29" s="257"/>
      <c r="AN29" s="257"/>
      <c r="AS29" s="299"/>
    </row>
    <row r="30" spans="1:46" ht="13.5" customHeight="1" x14ac:dyDescent="0.15">
      <c r="A30" s="256"/>
      <c r="AK30" s="259"/>
      <c r="AL30" s="260"/>
      <c r="AM30" s="260"/>
      <c r="AN30" s="261"/>
      <c r="AO30" s="1126" t="s">
        <v>516</v>
      </c>
      <c r="AP30" s="262"/>
      <c r="AQ30" s="263" t="s">
        <v>517</v>
      </c>
      <c r="AR30" s="264"/>
    </row>
    <row r="31" spans="1:46" x14ac:dyDescent="0.15">
      <c r="A31" s="256"/>
      <c r="AK31" s="265"/>
      <c r="AL31" s="266"/>
      <c r="AM31" s="266"/>
      <c r="AN31" s="267"/>
      <c r="AO31" s="1127"/>
      <c r="AP31" s="268" t="s">
        <v>518</v>
      </c>
      <c r="AQ31" s="269" t="s">
        <v>519</v>
      </c>
      <c r="AR31" s="270" t="s">
        <v>520</v>
      </c>
    </row>
    <row r="32" spans="1:46" ht="27" customHeight="1" x14ac:dyDescent="0.15">
      <c r="A32" s="256"/>
      <c r="AK32" s="1128" t="s">
        <v>537</v>
      </c>
      <c r="AL32" s="1129"/>
      <c r="AM32" s="1129"/>
      <c r="AN32" s="1130"/>
      <c r="AO32" s="300">
        <v>3782463</v>
      </c>
      <c r="AP32" s="300">
        <v>22427</v>
      </c>
      <c r="AQ32" s="301">
        <v>26067</v>
      </c>
      <c r="AR32" s="302">
        <v>-14</v>
      </c>
    </row>
    <row r="33" spans="1:46" ht="13.5" customHeight="1" x14ac:dyDescent="0.15">
      <c r="A33" s="256"/>
      <c r="AK33" s="1128" t="s">
        <v>538</v>
      </c>
      <c r="AL33" s="1129"/>
      <c r="AM33" s="1129"/>
      <c r="AN33" s="1130"/>
      <c r="AO33" s="300" t="s">
        <v>539</v>
      </c>
      <c r="AP33" s="300" t="s">
        <v>539</v>
      </c>
      <c r="AQ33" s="301">
        <v>0</v>
      </c>
      <c r="AR33" s="302" t="s">
        <v>539</v>
      </c>
    </row>
    <row r="34" spans="1:46" ht="27" customHeight="1" x14ac:dyDescent="0.15">
      <c r="A34" s="256"/>
      <c r="AK34" s="1128" t="s">
        <v>540</v>
      </c>
      <c r="AL34" s="1129"/>
      <c r="AM34" s="1129"/>
      <c r="AN34" s="1130"/>
      <c r="AO34" s="300" t="s">
        <v>539</v>
      </c>
      <c r="AP34" s="300" t="s">
        <v>539</v>
      </c>
      <c r="AQ34" s="301">
        <v>31</v>
      </c>
      <c r="AR34" s="302" t="s">
        <v>539</v>
      </c>
    </row>
    <row r="35" spans="1:46" ht="27" customHeight="1" x14ac:dyDescent="0.15">
      <c r="A35" s="256"/>
      <c r="AK35" s="1128" t="s">
        <v>541</v>
      </c>
      <c r="AL35" s="1129"/>
      <c r="AM35" s="1129"/>
      <c r="AN35" s="1130"/>
      <c r="AO35" s="300">
        <v>85484</v>
      </c>
      <c r="AP35" s="300">
        <v>507</v>
      </c>
      <c r="AQ35" s="301">
        <v>5447</v>
      </c>
      <c r="AR35" s="302">
        <v>-90.7</v>
      </c>
    </row>
    <row r="36" spans="1:46" ht="27" customHeight="1" x14ac:dyDescent="0.15">
      <c r="A36" s="256"/>
      <c r="AK36" s="1128" t="s">
        <v>542</v>
      </c>
      <c r="AL36" s="1129"/>
      <c r="AM36" s="1129"/>
      <c r="AN36" s="1130"/>
      <c r="AO36" s="300" t="s">
        <v>539</v>
      </c>
      <c r="AP36" s="300" t="s">
        <v>539</v>
      </c>
      <c r="AQ36" s="301">
        <v>447</v>
      </c>
      <c r="AR36" s="302" t="s">
        <v>539</v>
      </c>
    </row>
    <row r="37" spans="1:46" ht="13.5" customHeight="1" x14ac:dyDescent="0.15">
      <c r="A37" s="256"/>
      <c r="AK37" s="1128" t="s">
        <v>543</v>
      </c>
      <c r="AL37" s="1129"/>
      <c r="AM37" s="1129"/>
      <c r="AN37" s="1130"/>
      <c r="AO37" s="300">
        <v>1351145</v>
      </c>
      <c r="AP37" s="300">
        <v>8011</v>
      </c>
      <c r="AQ37" s="301">
        <v>1408</v>
      </c>
      <c r="AR37" s="302">
        <v>469</v>
      </c>
    </row>
    <row r="38" spans="1:46" ht="27" customHeight="1" x14ac:dyDescent="0.15">
      <c r="A38" s="256"/>
      <c r="AK38" s="1131" t="s">
        <v>544</v>
      </c>
      <c r="AL38" s="1132"/>
      <c r="AM38" s="1132"/>
      <c r="AN38" s="1133"/>
      <c r="AO38" s="303" t="s">
        <v>539</v>
      </c>
      <c r="AP38" s="303" t="s">
        <v>539</v>
      </c>
      <c r="AQ38" s="304">
        <v>0</v>
      </c>
      <c r="AR38" s="292" t="s">
        <v>539</v>
      </c>
      <c r="AS38" s="299"/>
    </row>
    <row r="39" spans="1:46" x14ac:dyDescent="0.15">
      <c r="A39" s="256"/>
      <c r="AK39" s="1131" t="s">
        <v>545</v>
      </c>
      <c r="AL39" s="1132"/>
      <c r="AM39" s="1132"/>
      <c r="AN39" s="1133"/>
      <c r="AO39" s="300" t="s">
        <v>539</v>
      </c>
      <c r="AP39" s="300" t="s">
        <v>539</v>
      </c>
      <c r="AQ39" s="301">
        <v>-7310</v>
      </c>
      <c r="AR39" s="302" t="s">
        <v>539</v>
      </c>
      <c r="AS39" s="299"/>
    </row>
    <row r="40" spans="1:46" ht="27" customHeight="1" x14ac:dyDescent="0.15">
      <c r="A40" s="256"/>
      <c r="AK40" s="1128" t="s">
        <v>546</v>
      </c>
      <c r="AL40" s="1129"/>
      <c r="AM40" s="1129"/>
      <c r="AN40" s="1130"/>
      <c r="AO40" s="300">
        <v>-1623975</v>
      </c>
      <c r="AP40" s="300">
        <v>-9629</v>
      </c>
      <c r="AQ40" s="301">
        <v>-19218</v>
      </c>
      <c r="AR40" s="302">
        <v>-49.9</v>
      </c>
      <c r="AS40" s="299"/>
    </row>
    <row r="41" spans="1:46" x14ac:dyDescent="0.15">
      <c r="A41" s="256"/>
      <c r="AK41" s="1134" t="s">
        <v>300</v>
      </c>
      <c r="AL41" s="1135"/>
      <c r="AM41" s="1135"/>
      <c r="AN41" s="1136"/>
      <c r="AO41" s="300">
        <v>3595117</v>
      </c>
      <c r="AP41" s="300">
        <v>21316</v>
      </c>
      <c r="AQ41" s="301">
        <v>6873</v>
      </c>
      <c r="AR41" s="302">
        <v>210.1</v>
      </c>
      <c r="AS41" s="299"/>
    </row>
    <row r="42" spans="1:46" x14ac:dyDescent="0.15">
      <c r="A42" s="256"/>
      <c r="AK42" s="305" t="s">
        <v>547</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548</v>
      </c>
    </row>
    <row r="48" spans="1:46" x14ac:dyDescent="0.15">
      <c r="A48" s="256"/>
      <c r="AK48" s="310" t="s">
        <v>549</v>
      </c>
      <c r="AL48" s="310"/>
      <c r="AM48" s="310"/>
      <c r="AN48" s="310"/>
      <c r="AO48" s="310"/>
      <c r="AP48" s="310"/>
      <c r="AQ48" s="311"/>
      <c r="AR48" s="310"/>
    </row>
    <row r="49" spans="1:44" ht="13.5" customHeight="1" x14ac:dyDescent="0.15">
      <c r="A49" s="256"/>
      <c r="AK49" s="312"/>
      <c r="AL49" s="313"/>
      <c r="AM49" s="1121" t="s">
        <v>516</v>
      </c>
      <c r="AN49" s="1123" t="s">
        <v>550</v>
      </c>
      <c r="AO49" s="1124"/>
      <c r="AP49" s="1124"/>
      <c r="AQ49" s="1124"/>
      <c r="AR49" s="1125"/>
    </row>
    <row r="50" spans="1:44" x14ac:dyDescent="0.15">
      <c r="A50" s="256"/>
      <c r="AK50" s="314"/>
      <c r="AL50" s="315"/>
      <c r="AM50" s="1122"/>
      <c r="AN50" s="316" t="s">
        <v>551</v>
      </c>
      <c r="AO50" s="317" t="s">
        <v>552</v>
      </c>
      <c r="AP50" s="318" t="s">
        <v>553</v>
      </c>
      <c r="AQ50" s="319" t="s">
        <v>554</v>
      </c>
      <c r="AR50" s="320" t="s">
        <v>555</v>
      </c>
    </row>
    <row r="51" spans="1:44" x14ac:dyDescent="0.15">
      <c r="A51" s="256"/>
      <c r="AK51" s="312" t="s">
        <v>556</v>
      </c>
      <c r="AL51" s="313"/>
      <c r="AM51" s="321">
        <v>7713624</v>
      </c>
      <c r="AN51" s="322">
        <v>45931</v>
      </c>
      <c r="AO51" s="323">
        <v>-55.5</v>
      </c>
      <c r="AP51" s="324">
        <v>41080</v>
      </c>
      <c r="AQ51" s="325">
        <v>3</v>
      </c>
      <c r="AR51" s="326">
        <v>-58.5</v>
      </c>
    </row>
    <row r="52" spans="1:44" x14ac:dyDescent="0.15">
      <c r="A52" s="256"/>
      <c r="AK52" s="327"/>
      <c r="AL52" s="328" t="s">
        <v>557</v>
      </c>
      <c r="AM52" s="329">
        <v>6778756</v>
      </c>
      <c r="AN52" s="330">
        <v>40365</v>
      </c>
      <c r="AO52" s="331">
        <v>-59.6</v>
      </c>
      <c r="AP52" s="332">
        <v>27265</v>
      </c>
      <c r="AQ52" s="333">
        <v>4.2</v>
      </c>
      <c r="AR52" s="334">
        <v>-63.8</v>
      </c>
    </row>
    <row r="53" spans="1:44" x14ac:dyDescent="0.15">
      <c r="A53" s="256"/>
      <c r="AK53" s="312" t="s">
        <v>558</v>
      </c>
      <c r="AL53" s="313"/>
      <c r="AM53" s="321">
        <v>10883682</v>
      </c>
      <c r="AN53" s="322">
        <v>64232</v>
      </c>
      <c r="AO53" s="323">
        <v>39.799999999999997</v>
      </c>
      <c r="AP53" s="324">
        <v>33173</v>
      </c>
      <c r="AQ53" s="325">
        <v>-19.2</v>
      </c>
      <c r="AR53" s="326">
        <v>59</v>
      </c>
    </row>
    <row r="54" spans="1:44" x14ac:dyDescent="0.15">
      <c r="A54" s="256"/>
      <c r="AK54" s="327"/>
      <c r="AL54" s="328" t="s">
        <v>557</v>
      </c>
      <c r="AM54" s="329">
        <v>9172420</v>
      </c>
      <c r="AN54" s="330">
        <v>54133</v>
      </c>
      <c r="AO54" s="331">
        <v>34.1</v>
      </c>
      <c r="AP54" s="332">
        <v>20353</v>
      </c>
      <c r="AQ54" s="333">
        <v>-25.4</v>
      </c>
      <c r="AR54" s="334">
        <v>59.5</v>
      </c>
    </row>
    <row r="55" spans="1:44" x14ac:dyDescent="0.15">
      <c r="A55" s="256"/>
      <c r="AK55" s="312" t="s">
        <v>559</v>
      </c>
      <c r="AL55" s="313"/>
      <c r="AM55" s="321">
        <v>9925957</v>
      </c>
      <c r="AN55" s="322">
        <v>58330</v>
      </c>
      <c r="AO55" s="323">
        <v>-9.1999999999999993</v>
      </c>
      <c r="AP55" s="324">
        <v>37644</v>
      </c>
      <c r="AQ55" s="325">
        <v>13.5</v>
      </c>
      <c r="AR55" s="326">
        <v>-22.7</v>
      </c>
    </row>
    <row r="56" spans="1:44" x14ac:dyDescent="0.15">
      <c r="A56" s="256"/>
      <c r="AK56" s="327"/>
      <c r="AL56" s="328" t="s">
        <v>557</v>
      </c>
      <c r="AM56" s="329">
        <v>9265687</v>
      </c>
      <c r="AN56" s="330">
        <v>54450</v>
      </c>
      <c r="AO56" s="331">
        <v>0.6</v>
      </c>
      <c r="AP56" s="332">
        <v>24939</v>
      </c>
      <c r="AQ56" s="333">
        <v>22.5</v>
      </c>
      <c r="AR56" s="334">
        <v>-21.9</v>
      </c>
    </row>
    <row r="57" spans="1:44" x14ac:dyDescent="0.15">
      <c r="A57" s="256"/>
      <c r="AK57" s="312" t="s">
        <v>560</v>
      </c>
      <c r="AL57" s="313"/>
      <c r="AM57" s="321">
        <v>10096510</v>
      </c>
      <c r="AN57" s="322">
        <v>59420</v>
      </c>
      <c r="AO57" s="323">
        <v>1.9</v>
      </c>
      <c r="AP57" s="324">
        <v>39221</v>
      </c>
      <c r="AQ57" s="325">
        <v>4.2</v>
      </c>
      <c r="AR57" s="326">
        <v>-2.2999999999999998</v>
      </c>
    </row>
    <row r="58" spans="1:44" x14ac:dyDescent="0.15">
      <c r="A58" s="256"/>
      <c r="AK58" s="327"/>
      <c r="AL58" s="328" t="s">
        <v>557</v>
      </c>
      <c r="AM58" s="329">
        <v>8956565</v>
      </c>
      <c r="AN58" s="330">
        <v>52711</v>
      </c>
      <c r="AO58" s="331">
        <v>-3.2</v>
      </c>
      <c r="AP58" s="332">
        <v>24821</v>
      </c>
      <c r="AQ58" s="333">
        <v>-0.5</v>
      </c>
      <c r="AR58" s="334">
        <v>-2.7</v>
      </c>
    </row>
    <row r="59" spans="1:44" x14ac:dyDescent="0.15">
      <c r="A59" s="256"/>
      <c r="AK59" s="312" t="s">
        <v>561</v>
      </c>
      <c r="AL59" s="313"/>
      <c r="AM59" s="321">
        <v>6617877</v>
      </c>
      <c r="AN59" s="322">
        <v>39238</v>
      </c>
      <c r="AO59" s="323">
        <v>-34</v>
      </c>
      <c r="AP59" s="324">
        <v>38566</v>
      </c>
      <c r="AQ59" s="325">
        <v>-1.7</v>
      </c>
      <c r="AR59" s="326">
        <v>-32.299999999999997</v>
      </c>
    </row>
    <row r="60" spans="1:44" x14ac:dyDescent="0.15">
      <c r="A60" s="256"/>
      <c r="AK60" s="327"/>
      <c r="AL60" s="328" t="s">
        <v>557</v>
      </c>
      <c r="AM60" s="329">
        <v>4540517</v>
      </c>
      <c r="AN60" s="330">
        <v>26921</v>
      </c>
      <c r="AO60" s="331">
        <v>-48.9</v>
      </c>
      <c r="AP60" s="332">
        <v>24059</v>
      </c>
      <c r="AQ60" s="333">
        <v>-3.1</v>
      </c>
      <c r="AR60" s="334">
        <v>-45.8</v>
      </c>
    </row>
    <row r="61" spans="1:44" x14ac:dyDescent="0.15">
      <c r="A61" s="256"/>
      <c r="AK61" s="312" t="s">
        <v>562</v>
      </c>
      <c r="AL61" s="335"/>
      <c r="AM61" s="321">
        <v>9047530</v>
      </c>
      <c r="AN61" s="322">
        <v>53430</v>
      </c>
      <c r="AO61" s="323">
        <v>-11.4</v>
      </c>
      <c r="AP61" s="324">
        <v>37937</v>
      </c>
      <c r="AQ61" s="336">
        <v>0</v>
      </c>
      <c r="AR61" s="326">
        <v>-11.4</v>
      </c>
    </row>
    <row r="62" spans="1:44" x14ac:dyDescent="0.15">
      <c r="A62" s="256"/>
      <c r="AK62" s="327"/>
      <c r="AL62" s="328" t="s">
        <v>557</v>
      </c>
      <c r="AM62" s="329">
        <v>7742789</v>
      </c>
      <c r="AN62" s="330">
        <v>45716</v>
      </c>
      <c r="AO62" s="331">
        <v>-15.4</v>
      </c>
      <c r="AP62" s="332">
        <v>24287</v>
      </c>
      <c r="AQ62" s="333">
        <v>-0.5</v>
      </c>
      <c r="AR62" s="334">
        <v>-14.9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4lLkuRnPxygeuDIxLicO7Jrd/9GcQCLhfZmfiOaSYGZHX0X44AkXRpAzFZF2srNc5jpHs3hLb9f8zhhiMhZc6A==" saltValue="nkkybCRbU2hfXJ9RKERs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0PlbvoMW6gbOBlomSqT4rMijqeBR9qrr0f4NXuafZjs1q54mBmEvmOoYsskCWrZqyAFW0JJWWcKUV58SM9u2sA==" saltValue="2Bxpv5m2kgWu81nFAwKw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Ic/iO9augOfyrcNGARsZ/OpOnVqMaXeslEzxjwBEJbqzz46BPsKvh6rgH+Ru2lF/D6JlcRigsZJ2miluJtRChQ==" saltValue="CdrOodWi7IZc3HVyQTGR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7" t="s">
        <v>3</v>
      </c>
      <c r="D47" s="1147"/>
      <c r="E47" s="1148"/>
      <c r="F47" s="11">
        <v>32.29</v>
      </c>
      <c r="G47" s="12">
        <v>29.82</v>
      </c>
      <c r="H47" s="12">
        <v>18.149999999999999</v>
      </c>
      <c r="I47" s="12">
        <v>16.2</v>
      </c>
      <c r="J47" s="13">
        <v>19.47</v>
      </c>
    </row>
    <row r="48" spans="2:10" ht="57.75" customHeight="1" x14ac:dyDescent="0.15">
      <c r="B48" s="14"/>
      <c r="C48" s="1149" t="s">
        <v>4</v>
      </c>
      <c r="D48" s="1149"/>
      <c r="E48" s="1150"/>
      <c r="F48" s="15">
        <v>6.96</v>
      </c>
      <c r="G48" s="16">
        <v>1.42</v>
      </c>
      <c r="H48" s="16">
        <v>2.98</v>
      </c>
      <c r="I48" s="16">
        <v>4.13</v>
      </c>
      <c r="J48" s="17">
        <v>3.7</v>
      </c>
    </row>
    <row r="49" spans="2:10" ht="57.75" customHeight="1" thickBot="1" x14ac:dyDescent="0.2">
      <c r="B49" s="18"/>
      <c r="C49" s="1151" t="s">
        <v>5</v>
      </c>
      <c r="D49" s="1151"/>
      <c r="E49" s="1152"/>
      <c r="F49" s="19" t="s">
        <v>571</v>
      </c>
      <c r="G49" s="20" t="s">
        <v>572</v>
      </c>
      <c r="H49" s="20" t="s">
        <v>573</v>
      </c>
      <c r="I49" s="20" t="s">
        <v>574</v>
      </c>
      <c r="J49" s="21" t="s">
        <v>575</v>
      </c>
    </row>
    <row r="50" spans="2:10" x14ac:dyDescent="0.15"/>
  </sheetData>
  <sheetProtection algorithmName="SHA-512" hashValue="0olkVjgLfXdZySyGZzOwGNwk1Fcdxof8t08dEB/C+/XzlBgSBpKHDHNihn87HVTxNo9vmRw0yMDupA8QuPvybQ==" saltValue="QIsvuR1VWa6ZgMVHxt+K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浦安市財政課</dc:creator>
  <cp:keywords/>
  <dc:description/>
  <cp:lastModifiedBy>t-shino</cp:lastModifiedBy>
  <cp:lastPrinted>2023-03-15T02:04:59Z</cp:lastPrinted>
  <dcterms:created xsi:type="dcterms:W3CDTF">2023-02-20T04:38:02Z</dcterms:created>
  <dcterms:modified xsi:type="dcterms:W3CDTF">2024-02-14T23:52:03Z</dcterms:modified>
  <cp:category/>
</cp:coreProperties>
</file>