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'行政コスト計算書'!$B$1:$P$42</definedName>
    <definedName name="_xlnm.Print_Area" localSheetId="3">'資金収支計算書'!$B$1:$O$61</definedName>
    <definedName name="_xlnm.Print_Area" localSheetId="2">'純資産変動計算書'!$B$1:$Q$24</definedName>
    <definedName name="_xlnm.Print_Area" localSheetId="0">'貸借対照表'!$C$1:$AB$63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calcMode="manual" fullCalcOnLoad="1"/>
</workbook>
</file>

<file path=xl/sharedStrings.xml><?xml version="1.0" encoding="utf-8"?>
<sst xmlns="http://schemas.openxmlformats.org/spreadsheetml/2006/main" count="495" uniqueCount="341">
  <si>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</si>
  <si>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</si>
  <si>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</si>
  <si>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</si>
  <si>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</si>
  <si>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</si>
  <si>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</si>
  <si>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</si>
  <si>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</si>
  <si>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</si>
  <si>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</si>
  <si>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</si>
  <si>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</si>
  <si>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</si>
  <si>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</si>
  <si>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</si>
  <si>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</si>
  <si>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</si>
  <si>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</si>
  <si>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</si>
  <si>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</si>
  <si>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</si>
  <si>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</si>
  <si>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</si>
  <si>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</si>
  <si>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</si>
  <si>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</si>
  <si>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</si>
  <si>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</si>
  <si>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</si>
  <si>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</si>
  <si>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</si>
  <si>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</si>
  <si>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</si>
  <si>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</si>
  <si>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</si>
  <si>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</si>
  <si>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</si>
  <si>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</si>
  <si>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</si>
  <si>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</si>
  <si>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</si>
  <si>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</si>
  <si>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</si>
  <si>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</si>
  <si>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</si>
  <si>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</si>
  <si>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</si>
  <si>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</si>
  <si>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</si>
  <si>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</si>
  <si>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</si>
  <si>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</si>
  <si>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</si>
  <si>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</si>
  <si>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</si>
  <si>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</si>
  <si>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</si>
  <si>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</si>
  <si>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</si>
  <si>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</si>
  <si>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</si>
  <si>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</si>
  <si>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</si>
  <si>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</si>
  <si>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</si>
  <si>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</si>
  <si>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</si>
  <si>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</si>
  <si>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</si>
  <si>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</si>
  <si>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</si>
  <si>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</si>
  <si>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</si>
  <si>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</si>
  <si>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</si>
  <si>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</si>
  <si>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</si>
  <si>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</si>
  <si>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</si>
  <si>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</si>
  <si>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</si>
  <si>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</si>
  <si>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</si>
  <si>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</si>
  <si>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</si>
  <si>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</si>
  <si>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</si>
  <si>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</si>
  <si>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</si>
  <si>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</si>
  <si>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</si>
  <si>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</si>
  <si>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</si>
  <si>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</si>
  <si>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</si>
  <si>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</si>
  <si>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</si>
  <si>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</si>
  <si>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</si>
  <si>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</si>
  <si>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</si>
  <si>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</si>
  <si>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</si>
  <si>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</si>
  <si>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</si>
  <si>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</si>
  <si>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</si>
  <si>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</si>
  <si>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</si>
  <si>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</si>
  <si>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</si>
  <si>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</si>
  <si>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</si>
  <si>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</si>
  <si>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</si>
  <si>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</si>
  <si>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</si>
  <si>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</si>
  <si>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</si>
  <si>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</si>
  <si>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</si>
  <si>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</si>
  <si>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</si>
  <si>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</si>
  <si>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</si>
  <si>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</si>
  <si>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</si>
  <si>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</si>
  <si>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</si>
  <si>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</si>
  <si>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</si>
  <si>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</si>
  <si>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</si>
  <si>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</si>
  <si>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</si>
  <si>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</si>
  <si>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</si>
  <si>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</si>
  <si>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</si>
  <si>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</si>
  <si>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</si>
  <si>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</si>
  <si>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</si>
  <si>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</si>
  <si>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</si>
  <si>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</si>
  <si>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</si>
  <si>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</si>
  <si>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</si>
  <si>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</si>
  <si>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</si>
  <si>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</si>
  <si>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</si>
  <si>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</si>
  <si>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</si>
  <si>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</si>
  <si>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</si>
  <si>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</si>
  <si>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</si>
  <si>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</si>
  <si>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</si>
  <si>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</si>
  <si>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</si>
  <si>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</si>
  <si>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</si>
  <si>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</si>
  <si>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</si>
  <si>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</si>
  <si>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</si>
  <si>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</si>
  <si>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</si>
  <si>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</si>
  <si>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</si>
  <si>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</si>
  <si>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</si>
  <si>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</si>
  <si>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</si>
  <si>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</si>
  <si>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</si>
  <si>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</si>
  <si>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</si>
  <si>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</si>
  <si>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</si>
  <si>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</si>
  <si>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</si>
  <si>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</si>
  <si>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</si>
  <si>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</si>
  <si>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</si>
  <si>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</si>
  <si>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</si>
  <si>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</si>
  <si>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</si>
  <si>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</si>
  <si>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</si>
  <si>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</si>
  <si>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</si>
  <si>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</si>
  <si>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</si>
  <si>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</si>
  <si>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</si>
  <si>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</si>
  <si>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</si>
  <si>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</si>
  <si>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</si>
  <si>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</si>
  <si>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</si>
  <si>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</si>
  <si>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</si>
  <si>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</si>
  <si>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</si>
  <si>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</si>
  <si>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</si>
  <si>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</si>
  <si>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</si>
  <si>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</si>
  <si>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</si>
  <si>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</si>
  <si>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</si>
  <si>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</si>
  <si>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</si>
  <si>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</si>
  <si>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</si>
  <si>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</si>
  <si>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</si>
  <si>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</si>
  <si>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</si>
  <si>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</si>
  <si>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</si>
  <si>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</si>
  <si>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</si>
  <si>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</si>
  <si>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</si>
  <si>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</si>
  <si>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</si>
  <si>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</si>
  <si>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</si>
  <si>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</si>
  <si>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</si>
  <si>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</si>
  <si>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</si>
  <si>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</si>
  <si>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</si>
  <si>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</si>
  <si>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</si>
  <si>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</si>
  <si>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</si>
  <si>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</si>
  <si>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</si>
  <si>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</si>
  <si>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</si>
  <si>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</si>
  <si>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</si>
  <si>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</si>
  <si>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</si>
  <si>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</si>
  <si>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</si>
  <si>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</si>
  <si>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</si>
  <si>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</si>
  <si>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</si>
  <si>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</si>
  <si>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</si>
  <si>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</si>
  <si>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</si>
  <si>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</si>
  <si>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</si>
  <si>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</si>
  <si>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</si>
  <si>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</si>
  <si>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</si>
  <si>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</si>
  <si>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</si>
  <si>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</si>
  <si>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</si>
  <si>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</si>
  <si>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</si>
  <si>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</si>
  <si>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</si>
  <si>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</si>
  <si>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</si>
  <si>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</si>
  <si>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</si>
  <si>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</si>
  <si>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</si>
  <si>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</si>
  <si>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</si>
  <si>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</si>
  <si>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</si>
  <si>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</si>
  <si>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</si>
  <si>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</si>
  <si>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</si>
  <si>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</si>
  <si>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</si>
  <si>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</si>
  <si>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</si>
  <si>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</si>
  <si>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</si>
  <si>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</si>
  <si>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</si>
  <si>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</si>
  <si>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</si>
  <si>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</si>
  <si>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</si>
  <si>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</si>
  <si>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</si>
  <si>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</si>
  <si>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</si>
  <si>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</si>
  <si>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</si>
  <si>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</si>
  <si>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</si>
  <si>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</si>
  <si>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</si>
  <si>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</si>
  <si>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</si>
  <si>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</si>
  <si>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</si>
  <si>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</si>
  <si>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</si>
  <si>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</si>
  <si>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</si>
  <si>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</si>
  <si>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</si>
  <si>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</si>
  <si>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</si>
  <si>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</si>
  <si>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</si>
  <si>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</si>
  <si>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</si>
  <si>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</si>
  <si>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行政コスト計算書</t>
  </si>
  <si>
    <t>自　平成３０年４月１日　</t>
  </si>
  <si>
    <t>至　平成３１年３月３１日</t>
  </si>
  <si>
    <t>-</t>
  </si>
  <si>
    <t>純資産変動計算書</t>
  </si>
  <si>
    <t>資金収支計算書</t>
  </si>
  <si>
    <t>貸借対照表</t>
  </si>
  <si>
    <t>（平成３１年３月３１日現在）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</si>
</sst>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16" xfId="71" applyFont="1" applyFill="1" applyBorder="1" applyAlignment="1">
      <alignment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7" xfId="71" applyNumberFormat="1" applyFont="1" applyFill="1" applyBorder="1" applyAlignment="1">
      <alignment horizontal="right" vertical="center"/>
      <protection/>
    </xf>
    <xf numFmtId="179" fontId="8" fillId="33" borderId="18" xfId="71" applyNumberFormat="1" applyFont="1" applyFill="1" applyBorder="1" applyAlignment="1">
      <alignment horizontal="center" vertical="center"/>
      <protection/>
    </xf>
    <xf numFmtId="176" fontId="0" fillId="33" borderId="19" xfId="71" applyNumberFormat="1" applyFont="1" applyFill="1" applyBorder="1" applyAlignment="1">
      <alignment horizontal="right" vertical="center"/>
      <protection/>
    </xf>
    <xf numFmtId="178" fontId="8" fillId="33" borderId="20" xfId="71" applyNumberFormat="1" applyFont="1" applyFill="1" applyBorder="1" applyAlignment="1">
      <alignment horizontal="center" vertical="center"/>
      <protection/>
    </xf>
    <xf numFmtId="179" fontId="8" fillId="33" borderId="20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8" fontId="0" fillId="33" borderId="23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right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5" xfId="48" applyFont="1" applyFill="1" applyBorder="1" applyAlignment="1">
      <alignment vertical="center"/>
    </xf>
    <xf numFmtId="38" fontId="12" fillId="33" borderId="25" xfId="48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26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7" xfId="50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0" fontId="0" fillId="0" borderId="28" xfId="67" applyFont="1" applyFill="1" applyBorder="1" applyAlignment="1">
      <alignment vertical="center"/>
      <protection/>
    </xf>
    <xf numFmtId="176" fontId="0" fillId="0" borderId="29" xfId="67" applyNumberFormat="1" applyFont="1" applyFill="1" applyBorder="1" applyAlignment="1">
      <alignment horizontal="right" vertical="center"/>
      <protection/>
    </xf>
    <xf numFmtId="180" fontId="8" fillId="0" borderId="28" xfId="67" applyNumberFormat="1" applyFont="1" applyFill="1" applyBorder="1" applyAlignment="1">
      <alignment horizontal="center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16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1" xfId="50" applyFont="1" applyFill="1" applyBorder="1" applyAlignment="1">
      <alignment vertical="center"/>
    </xf>
    <xf numFmtId="0" fontId="0" fillId="0" borderId="22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2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2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7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8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5" xfId="67" applyFont="1" applyFill="1" applyBorder="1" applyAlignment="1">
      <alignment vertical="top" wrapText="1"/>
      <protection/>
    </xf>
    <xf numFmtId="0" fontId="0" fillId="0" borderId="25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5" xfId="73" applyFont="1" applyFill="1" applyBorder="1" applyAlignment="1">
      <alignment vertical="center"/>
      <protection/>
    </xf>
    <xf numFmtId="0" fontId="0" fillId="33" borderId="25" xfId="73" applyFont="1" applyFill="1" applyBorder="1" applyAlignment="1">
      <alignment horizontal="left" vertical="center"/>
      <protection/>
    </xf>
    <xf numFmtId="0" fontId="0" fillId="33" borderId="25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6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16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178" fontId="8" fillId="33" borderId="13" xfId="70" applyNumberFormat="1" applyFont="1" applyFill="1" applyBorder="1" applyAlignment="1">
      <alignment horizontal="center"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1" xfId="70" applyFont="1" applyFill="1" applyBorder="1" applyAlignment="1">
      <alignment vertical="center"/>
      <protection/>
    </xf>
    <xf numFmtId="0" fontId="0" fillId="33" borderId="22" xfId="70" applyFont="1" applyFill="1" applyBorder="1" applyAlignment="1">
      <alignment vertical="center"/>
      <protection/>
    </xf>
    <xf numFmtId="38" fontId="0" fillId="33" borderId="22" xfId="50" applyFont="1" applyFill="1" applyBorder="1" applyAlignment="1">
      <alignment vertical="center"/>
    </xf>
    <xf numFmtId="0" fontId="0" fillId="33" borderId="22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9" xfId="70" applyNumberFormat="1" applyFont="1" applyFill="1" applyBorder="1" applyAlignment="1">
      <alignment horizontal="right" vertical="center"/>
      <protection/>
    </xf>
    <xf numFmtId="179" fontId="8" fillId="33" borderId="20" xfId="70" applyNumberFormat="1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5" xfId="70" applyNumberFormat="1" applyFont="1" applyFill="1" applyBorder="1" applyAlignment="1">
      <alignment horizontal="center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0" fontId="0" fillId="33" borderId="28" xfId="70" applyFont="1" applyFill="1" applyBorder="1" applyAlignment="1">
      <alignment horizontal="left" vertical="center"/>
      <protection/>
    </xf>
    <xf numFmtId="176" fontId="0" fillId="33" borderId="29" xfId="70" applyNumberFormat="1" applyFont="1" applyFill="1" applyBorder="1" applyAlignment="1">
      <alignment horizontal="right" vertical="center"/>
      <protection/>
    </xf>
    <xf numFmtId="179" fontId="8" fillId="33" borderId="31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6" fontId="0" fillId="33" borderId="17" xfId="70" applyNumberFormat="1" applyFont="1" applyFill="1" applyBorder="1" applyAlignment="1">
      <alignment horizontal="right" vertical="center"/>
      <protection/>
    </xf>
    <xf numFmtId="179" fontId="8" fillId="33" borderId="18" xfId="70" applyNumberFormat="1" applyFont="1" applyFill="1" applyBorder="1" applyAlignment="1">
      <alignment horizontal="center" vertical="center"/>
      <protection/>
    </xf>
    <xf numFmtId="0" fontId="0" fillId="33" borderId="23" xfId="70" applyFont="1" applyFill="1" applyBorder="1" applyAlignment="1">
      <alignment vertical="center"/>
      <protection/>
    </xf>
    <xf numFmtId="0" fontId="0" fillId="33" borderId="24" xfId="70" applyFont="1" applyFill="1" applyBorder="1" applyAlignment="1">
      <alignment vertical="center"/>
      <protection/>
    </xf>
    <xf numFmtId="38" fontId="0" fillId="33" borderId="24" xfId="50" applyFont="1" applyFill="1" applyBorder="1" applyAlignment="1">
      <alignment vertical="center"/>
    </xf>
    <xf numFmtId="0" fontId="0" fillId="33" borderId="24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8" fillId="33" borderId="13" xfId="0" applyNumberFormat="1" applyFont="1" applyFill="1" applyBorder="1" applyAlignment="1">
      <alignment horizontal="center" vertical="center"/>
    </xf>
    <xf numFmtId="176" fontId="8" fillId="33" borderId="15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8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12" xfId="71" applyNumberFormat="1" applyFont="1" applyFill="1" applyBorder="1" applyAlignment="1">
      <alignment horizontal="right" vertical="center"/>
      <protection/>
    </xf>
    <xf numFmtId="176" fontId="9" fillId="0" borderId="0" xfId="71" applyNumberFormat="1" applyFont="1" applyFill="1" applyBorder="1" applyAlignment="1">
      <alignment vertical="center"/>
      <protection/>
    </xf>
    <xf numFmtId="0" fontId="5" fillId="0" borderId="0" xfId="71" applyFont="1" applyFill="1" applyBorder="1" applyAlignment="1">
      <alignment horizont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0" fontId="0" fillId="0" borderId="24" xfId="71" applyFont="1" applyFill="1" applyBorder="1" applyAlignment="1">
      <alignment horizontal="center" vertical="center"/>
      <protection/>
    </xf>
    <xf numFmtId="0" fontId="0" fillId="0" borderId="24" xfId="71" applyFont="1" applyFill="1" applyBorder="1" applyAlignment="1">
      <alignment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38" fontId="0" fillId="0" borderId="21" xfId="50" applyFont="1" applyFill="1" applyBorder="1" applyAlignment="1">
      <alignment horizontal="center" vertical="center"/>
    </xf>
    <xf numFmtId="38" fontId="0" fillId="0" borderId="22" xfId="50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0" fontId="0" fillId="0" borderId="42" xfId="71" applyFont="1" applyFill="1" applyBorder="1" applyAlignment="1">
      <alignment horizontal="center" vertical="center"/>
      <protection/>
    </xf>
    <xf numFmtId="38" fontId="0" fillId="0" borderId="23" xfId="50" applyFont="1" applyFill="1" applyBorder="1" applyAlignment="1">
      <alignment horizontal="center" vertical="center"/>
    </xf>
    <xf numFmtId="38" fontId="0" fillId="0" borderId="24" xfId="50" applyFont="1" applyFill="1" applyBorder="1" applyAlignment="1">
      <alignment horizontal="center" vertical="center"/>
    </xf>
    <xf numFmtId="176" fontId="0" fillId="0" borderId="51" xfId="50" applyNumberFormat="1" applyFont="1" applyFill="1" applyBorder="1" applyAlignment="1">
      <alignment horizontal="center" vertical="center"/>
    </xf>
    <xf numFmtId="0" fontId="0" fillId="0" borderId="51" xfId="7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76" fontId="0" fillId="0" borderId="52" xfId="67" applyNumberFormat="1" applyFont="1" applyFill="1" applyBorder="1" applyAlignment="1">
      <alignment horizontal="center" vertical="center"/>
      <protection/>
    </xf>
    <xf numFmtId="176" fontId="0" fillId="0" borderId="53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56" xfId="67" applyNumberFormat="1" applyFont="1" applyFill="1" applyBorder="1" applyAlignment="1">
      <alignment horizontal="center" vertical="center"/>
      <protection/>
    </xf>
    <xf numFmtId="176" fontId="0" fillId="0" borderId="57" xfId="67" applyNumberFormat="1" applyFont="1" applyFill="1" applyBorder="1" applyAlignment="1">
      <alignment horizontal="center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76" fontId="0" fillId="0" borderId="58" xfId="67" applyNumberFormat="1" applyFont="1" applyFill="1" applyBorder="1" applyAlignment="1">
      <alignment horizontal="center" vertical="center"/>
      <protection/>
    </xf>
    <xf numFmtId="176" fontId="0" fillId="0" borderId="59" xfId="67" applyNumberFormat="1" applyFont="1" applyFill="1" applyBorder="1" applyAlignment="1">
      <alignment horizontal="center" vertical="center"/>
      <protection/>
    </xf>
    <xf numFmtId="180" fontId="0" fillId="0" borderId="60" xfId="67" applyNumberFormat="1" applyFont="1" applyFill="1" applyBorder="1" applyAlignment="1">
      <alignment horizontal="right" vertical="center"/>
      <protection/>
    </xf>
    <xf numFmtId="0" fontId="0" fillId="0" borderId="61" xfId="67" applyFont="1" applyBorder="1" applyAlignment="1">
      <alignment horizontal="right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4" xfId="67" applyNumberFormat="1" applyFont="1" applyFill="1" applyBorder="1" applyAlignment="1">
      <alignment horizontal="center" vertical="center"/>
      <protection/>
    </xf>
    <xf numFmtId="180" fontId="0" fillId="0" borderId="65" xfId="67" applyNumberFormat="1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8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center" vertical="center" wrapText="1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16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5" fillId="33" borderId="0" xfId="70" applyFont="1" applyFill="1" applyAlignment="1">
      <alignment horizontal="center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showGridLines="0" tabSelected="1" zoomScale="85" zoomScaleNormal="85" zoomScaleSheetLayoutView="85" zoomScalePageLayoutView="0" workbookViewId="0" topLeftCell="C1">
      <selection activeCell="U34" sqref="U34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13" t="s">
        <v>339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</row>
    <row r="3" spans="4:27" ht="21" customHeight="1">
      <c r="D3" s="214" t="s">
        <v>340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315</v>
      </c>
      <c r="B5" s="15" t="s">
        <v>316</v>
      </c>
      <c r="D5" s="215" t="s">
        <v>1</v>
      </c>
      <c r="E5" s="216"/>
      <c r="F5" s="216"/>
      <c r="G5" s="216"/>
      <c r="H5" s="216"/>
      <c r="I5" s="216"/>
      <c r="J5" s="216"/>
      <c r="K5" s="217"/>
      <c r="L5" s="217"/>
      <c r="M5" s="217"/>
      <c r="N5" s="217"/>
      <c r="O5" s="217"/>
      <c r="P5" s="218" t="s">
        <v>317</v>
      </c>
      <c r="Q5" s="219"/>
      <c r="R5" s="216" t="s">
        <v>1</v>
      </c>
      <c r="S5" s="216"/>
      <c r="T5" s="216"/>
      <c r="U5" s="216"/>
      <c r="V5" s="216"/>
      <c r="W5" s="216"/>
      <c r="X5" s="216"/>
      <c r="Y5" s="216"/>
      <c r="Z5" s="218" t="s">
        <v>317</v>
      </c>
      <c r="AA5" s="219"/>
    </row>
    <row r="6" spans="4:27" ht="14.25" customHeight="1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10"/>
      <c r="P6" s="211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25" customHeight="1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10"/>
      <c r="P7" s="25">
        <v>445103811377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35049474143</v>
      </c>
      <c r="AA7" s="27"/>
      <c r="AD7" s="9">
        <f>IF(AND(AD8="-",AD36="-",AD39="-"),"-",SUM(AD8,AD36,AD39))</f>
        <v>445103811377</v>
      </c>
      <c r="AE7" s="9">
        <f>IF(COUNTIF(AE8:AE12,"-")=COUNTA(AE8:AE12),"-",SUM(AE8:AE12))</f>
        <v>35049474143</v>
      </c>
    </row>
    <row r="8" spans="1:31" ht="14.25" customHeight="1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10"/>
      <c r="P8" s="25">
        <v>400331717169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22826487606</v>
      </c>
      <c r="AA8" s="27"/>
      <c r="AD8" s="9">
        <f>IF(AND(AD9="-",AD25="-",COUNTIF(AD34:AD35,"-")=COUNTA(AD34:AD35)),"-",SUM(AD9,AD25,AD34:AD35))</f>
        <v>400331717169</v>
      </c>
      <c r="AE8" s="9">
        <v>22826487606</v>
      </c>
    </row>
    <row r="9" spans="1:31" ht="14.25" customHeight="1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10"/>
      <c r="P9" s="25">
        <v>235638574103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1905587840</v>
      </c>
      <c r="AA9" s="27"/>
      <c r="AD9" s="9">
        <f>IF(COUNTIF(AD10:AD24,"-")=COUNTA(AD10:AD24),"-",SUM(AD10:AD24))</f>
        <v>235638574103</v>
      </c>
      <c r="AE9" s="9">
        <v>1905587840</v>
      </c>
    </row>
    <row r="10" spans="1:31" ht="14.25" customHeight="1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10"/>
      <c r="P10" s="25">
        <v>147571629585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8257888377</v>
      </c>
      <c r="AA10" s="27"/>
      <c r="AD10" s="9">
        <v>147571629585</v>
      </c>
      <c r="AE10" s="9">
        <v>8257888377</v>
      </c>
    </row>
    <row r="11" spans="1:31" ht="14.25" customHeight="1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10"/>
      <c r="P11" s="25" t="s">
        <v>12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12</v>
      </c>
      <c r="AA11" s="27"/>
      <c r="AD11" s="9" t="s">
        <v>12</v>
      </c>
      <c r="AE11" s="9" t="s">
        <v>12</v>
      </c>
    </row>
    <row r="12" spans="1:31" ht="14.25" customHeight="1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10"/>
      <c r="P12" s="25">
        <v>161236289329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2059510320</v>
      </c>
      <c r="AA12" s="27"/>
      <c r="AD12" s="9">
        <v>161236289329</v>
      </c>
      <c r="AE12" s="9">
        <v>2059510320</v>
      </c>
    </row>
    <row r="13" spans="1:31" ht="14.25" customHeight="1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10"/>
      <c r="P13" s="25">
        <v>-79338087792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6268739274</v>
      </c>
      <c r="AA13" s="27"/>
      <c r="AD13" s="9">
        <v>-79338087792</v>
      </c>
      <c r="AE13" s="9">
        <f>IF(COUNTIF(AE14:AE21,"-")=COUNTA(AE14:AE21),"-",SUM(AE14:AE21))</f>
        <v>6268739274</v>
      </c>
    </row>
    <row r="14" spans="1:31" ht="14.25" customHeight="1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10"/>
      <c r="P14" s="25">
        <v>17203987442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3561816481</v>
      </c>
      <c r="AA14" s="27"/>
      <c r="AD14" s="9">
        <v>17203987442</v>
      </c>
      <c r="AE14" s="9">
        <v>3561816481</v>
      </c>
    </row>
    <row r="15" spans="1:31" ht="14.25" customHeight="1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10"/>
      <c r="P15" s="25">
        <v>-11160265693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460470283</v>
      </c>
      <c r="AA15" s="27"/>
      <c r="AD15" s="9">
        <v>-11160265693</v>
      </c>
      <c r="AE15" s="9">
        <v>460470283</v>
      </c>
    </row>
    <row r="16" spans="1:31" ht="14.25" customHeight="1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12"/>
      <c r="P16" s="25" t="s">
        <v>12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12</v>
      </c>
      <c r="AA16" s="27"/>
      <c r="AD16" s="9" t="s">
        <v>12</v>
      </c>
      <c r="AE16" s="9" t="s">
        <v>12</v>
      </c>
    </row>
    <row r="17" spans="1:31" ht="14.25" customHeight="1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12"/>
      <c r="P17" s="25" t="s">
        <v>12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12</v>
      </c>
      <c r="AA17" s="27"/>
      <c r="AD17" s="9" t="s">
        <v>12</v>
      </c>
      <c r="AE17" s="9" t="s">
        <v>12</v>
      </c>
    </row>
    <row r="18" spans="1:31" ht="14.25" customHeight="1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12"/>
      <c r="P18" s="25" t="s">
        <v>12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12</v>
      </c>
      <c r="AA18" s="27"/>
      <c r="AD18" s="9" t="s">
        <v>12</v>
      </c>
      <c r="AE18" s="9" t="s">
        <v>12</v>
      </c>
    </row>
    <row r="19" spans="1:31" ht="14.25" customHeight="1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12"/>
      <c r="P19" s="25" t="s">
        <v>12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870335012</v>
      </c>
      <c r="AA19" s="27"/>
      <c r="AD19" s="9" t="s">
        <v>12</v>
      </c>
      <c r="AE19" s="9">
        <v>870335012</v>
      </c>
    </row>
    <row r="20" spans="1:31" ht="14.25" customHeight="1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12"/>
      <c r="P20" s="25" t="s">
        <v>12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1114147946</v>
      </c>
      <c r="AA20" s="27"/>
      <c r="AD20" s="9" t="s">
        <v>12</v>
      </c>
      <c r="AE20" s="9">
        <v>1114147946</v>
      </c>
    </row>
    <row r="21" spans="1:31" ht="14.25" customHeight="1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12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261969552</v>
      </c>
      <c r="AA21" s="27"/>
      <c r="AD21" s="9" t="s">
        <v>12</v>
      </c>
      <c r="AE21" s="9">
        <v>261969552</v>
      </c>
    </row>
    <row r="22" spans="1:31" ht="14.25" customHeight="1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10"/>
      <c r="P22" s="25" t="s">
        <v>12</v>
      </c>
      <c r="Q22" s="26"/>
      <c r="R22" s="220" t="s">
        <v>100</v>
      </c>
      <c r="S22" s="221"/>
      <c r="T22" s="221"/>
      <c r="U22" s="221"/>
      <c r="V22" s="221"/>
      <c r="W22" s="221"/>
      <c r="X22" s="221"/>
      <c r="Y22" s="221"/>
      <c r="Z22" s="30">
        <v>41318213417</v>
      </c>
      <c r="AA22" s="31"/>
      <c r="AD22" s="9" t="s">
        <v>12</v>
      </c>
      <c r="AE22" s="9">
        <f>IF(AND(AE7="-",AE13="-"),"-",SUM(AE7,AE13))</f>
        <v>41318213417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10"/>
      <c r="P23" s="25" t="s">
        <v>12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25" customHeight="1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10"/>
      <c r="P24" s="25">
        <v>125021232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458483768369</v>
      </c>
      <c r="AA24" s="27"/>
      <c r="AD24" s="9">
        <v>125021232</v>
      </c>
      <c r="AE24" s="9">
        <v>458483768369</v>
      </c>
    </row>
    <row r="25" spans="1:31" ht="14.25" customHeight="1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10"/>
      <c r="P25" s="25">
        <v>162991743361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-38087578922</v>
      </c>
      <c r="AA25" s="27"/>
      <c r="AD25" s="9">
        <f>IF(COUNTIF(AD26:AD33,"-")=COUNTA(AD26:AD33),"-",SUM(AD26:AD33))</f>
        <v>162991743361</v>
      </c>
      <c r="AE25" s="9">
        <v>-38087578922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10"/>
      <c r="P26" s="25">
        <v>140534811989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140534811989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10"/>
      <c r="P27" s="25">
        <v>19666673833</v>
      </c>
      <c r="Q27" s="26"/>
      <c r="R27" s="222"/>
      <c r="S27" s="223"/>
      <c r="T27" s="223"/>
      <c r="U27" s="223"/>
      <c r="V27" s="223"/>
      <c r="W27" s="223"/>
      <c r="X27" s="223"/>
      <c r="Y27" s="223"/>
      <c r="Z27" s="25"/>
      <c r="AA27" s="27"/>
      <c r="AD27" s="9">
        <v>19666673833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10"/>
      <c r="P28" s="25">
        <v>-14635228144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-14635228144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10"/>
      <c r="P29" s="25">
        <v>129835653820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129835653820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10"/>
      <c r="P30" s="25">
        <v>-113106065721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-113106065721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10"/>
      <c r="P31" s="25" t="s">
        <v>12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10"/>
      <c r="P32" s="25" t="s">
        <v>12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10"/>
      <c r="P33" s="25">
        <v>695897584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695897584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12"/>
      <c r="P34" s="25">
        <v>6583982195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6583982195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12"/>
      <c r="P35" s="25">
        <v>-4882582490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-4882582490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12"/>
      <c r="P36" s="25">
        <v>331272671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331272671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10"/>
      <c r="P37" s="25">
        <v>310391239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310391239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10"/>
      <c r="P38" s="25">
        <v>20881432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20881432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10"/>
      <c r="P39" s="25">
        <v>44440821537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44440821537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10"/>
      <c r="P40" s="25">
        <v>33461305400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33461305400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10"/>
      <c r="P41" s="25">
        <v>33355250000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33355250000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10"/>
      <c r="P42" s="25">
        <v>106055400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106055400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10"/>
      <c r="P43" s="25" t="s">
        <v>12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10"/>
      <c r="P44" s="25" t="s">
        <v>12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10"/>
      <c r="P45" s="25">
        <v>854267978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854267978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10"/>
      <c r="P46" s="25">
        <v>252528304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252528304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10"/>
      <c r="P47" s="25">
        <v>9924461776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9924461776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10"/>
      <c r="P48" s="25" t="s">
        <v>12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10"/>
      <c r="P49" s="25">
        <v>9924461776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9924461776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10"/>
      <c r="P50" s="25" t="s">
        <v>12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10"/>
      <c r="P51" s="25">
        <v>-51741921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-51741921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10"/>
      <c r="P52" s="25">
        <v>16610591487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16610591487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10"/>
      <c r="P53" s="25">
        <v>2936321417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2936321417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10"/>
      <c r="P54" s="25">
        <v>295054766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295054766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10"/>
      <c r="P55" s="25" t="s">
        <v>12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12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10"/>
      <c r="P56" s="25">
        <v>13379956992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13379956992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10"/>
      <c r="P57" s="25">
        <v>13374874460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13374874460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10"/>
      <c r="P58" s="25">
        <v>5082532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5082532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10"/>
      <c r="P59" s="25" t="s">
        <v>12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10"/>
      <c r="P60" s="25" t="s">
        <v>12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25" customHeight="1" thickBot="1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10"/>
      <c r="P61" s="25">
        <v>-741688</v>
      </c>
      <c r="Q61" s="26"/>
      <c r="R61" s="224" t="s">
        <v>128</v>
      </c>
      <c r="S61" s="225"/>
      <c r="T61" s="225"/>
      <c r="U61" s="225"/>
      <c r="V61" s="225"/>
      <c r="W61" s="225"/>
      <c r="X61" s="225"/>
      <c r="Y61" s="226"/>
      <c r="Z61" s="40">
        <v>420396189447</v>
      </c>
      <c r="AA61" s="41"/>
      <c r="AD61" s="9">
        <v>-741688</v>
      </c>
      <c r="AE61" s="9" t="e">
        <f>IF(AND(AE24="-",AE25="-",#REF!="-"),"-",SUM(AE24,AE25,#REF!))</f>
        <v>#REF!</v>
      </c>
    </row>
    <row r="62" spans="1:31" ht="14.25" customHeight="1" thickBot="1">
      <c r="A62" s="7" t="s">
        <v>2</v>
      </c>
      <c r="B62" s="7" t="s">
        <v>98</v>
      </c>
      <c r="D62" s="227" t="s">
        <v>3</v>
      </c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9"/>
      <c r="P62" s="42">
        <v>461714402864</v>
      </c>
      <c r="Q62" s="43"/>
      <c r="R62" s="215" t="s">
        <v>323</v>
      </c>
      <c r="S62" s="216"/>
      <c r="T62" s="216"/>
      <c r="U62" s="216"/>
      <c r="V62" s="216"/>
      <c r="W62" s="216"/>
      <c r="X62" s="216"/>
      <c r="Y62" s="230"/>
      <c r="Z62" s="42">
        <v>461714402864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4:27" ht="14.2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ht="14.25" customHeight="1"/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zoomScaleSheetLayoutView="100" zoomScalePageLayoutView="0" workbookViewId="0" topLeftCell="B1">
      <selection activeCell="B43" sqref="A43:IV43"/>
    </sheetView>
  </sheetViews>
  <sheetFormatPr defaultColWidth="9.00390625" defaultRowHeight="13.5"/>
  <cols>
    <col min="1" max="1" width="0" style="48" hidden="1" customWidth="1"/>
    <col min="2" max="2" width="0.6171875" style="6" customWidth="1"/>
    <col min="3" max="3" width="1.25" style="71" customWidth="1"/>
    <col min="4" max="12" width="2.125" style="71" customWidth="1"/>
    <col min="13" max="13" width="18.375" style="71" customWidth="1"/>
    <col min="14" max="14" width="21.625" style="71" bestFit="1" customWidth="1"/>
    <col min="15" max="15" width="2.50390625" style="71" customWidth="1"/>
    <col min="16" max="16" width="0.6171875" style="71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3:16" ht="24">
      <c r="C2" s="231" t="s">
        <v>333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49"/>
    </row>
    <row r="3" spans="3:16" ht="17.25">
      <c r="C3" s="232" t="s">
        <v>334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49"/>
    </row>
    <row r="4" spans="3:16" ht="17.25">
      <c r="C4" s="232" t="s">
        <v>335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49"/>
    </row>
    <row r="5" spans="3:16" ht="18" thickBot="1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16" ht="18" thickBot="1">
      <c r="A6" s="48" t="s">
        <v>315</v>
      </c>
      <c r="C6" s="233" t="s">
        <v>1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5" t="s">
        <v>317</v>
      </c>
      <c r="O6" s="236"/>
      <c r="P6" s="49"/>
    </row>
    <row r="7" spans="1:16" ht="13.5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60708990002</v>
      </c>
      <c r="O7" s="202"/>
      <c r="P7" s="56"/>
    </row>
    <row r="8" spans="1:16" ht="13.5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40144699243</v>
      </c>
      <c r="O8" s="202"/>
      <c r="P8" s="56"/>
    </row>
    <row r="9" spans="1:16" ht="13.5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12340637187</v>
      </c>
      <c r="O9" s="202"/>
      <c r="P9" s="56"/>
    </row>
    <row r="10" spans="1:16" ht="13.5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9749957438</v>
      </c>
      <c r="O10" s="202"/>
      <c r="P10" s="56"/>
    </row>
    <row r="11" spans="1:16" ht="13.5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870335012</v>
      </c>
      <c r="O11" s="202"/>
      <c r="P11" s="56"/>
    </row>
    <row r="12" spans="1:16" ht="13.5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1494223674</v>
      </c>
      <c r="O12" s="202"/>
      <c r="P12" s="56"/>
    </row>
    <row r="13" spans="1:16" ht="13.5">
      <c r="A13" s="48" t="s">
        <v>148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>
        <v>226121063</v>
      </c>
      <c r="O13" s="202"/>
      <c r="P13" s="56"/>
    </row>
    <row r="14" spans="1:16" ht="13.5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27169040886</v>
      </c>
      <c r="O14" s="202"/>
      <c r="P14" s="56"/>
    </row>
    <row r="15" spans="1:16" ht="13.5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19907697670</v>
      </c>
      <c r="O15" s="202"/>
      <c r="P15" s="56"/>
    </row>
    <row r="16" spans="1:16" ht="13.5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825541646</v>
      </c>
      <c r="O16" s="202"/>
      <c r="P16" s="56"/>
    </row>
    <row r="17" spans="1:16" ht="13.5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6435167830</v>
      </c>
      <c r="O17" s="202"/>
      <c r="P17" s="56"/>
    </row>
    <row r="18" spans="1:16" ht="13.5">
      <c r="A18" s="48" t="s">
        <v>157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>
        <v>633740</v>
      </c>
      <c r="O18" s="202"/>
      <c r="P18" s="56"/>
    </row>
    <row r="19" spans="1:16" ht="13.5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635021170</v>
      </c>
      <c r="O19" s="202"/>
      <c r="P19" s="56"/>
    </row>
    <row r="20" spans="1:16" ht="13.5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210213997</v>
      </c>
      <c r="O20" s="202"/>
      <c r="P20" s="56"/>
    </row>
    <row r="21" spans="1:16" ht="13.5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55">
        <v>51741921</v>
      </c>
      <c r="O21" s="202"/>
      <c r="P21" s="56"/>
    </row>
    <row r="22" spans="1:16" ht="13.5">
      <c r="A22" s="48" t="s">
        <v>164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373065252</v>
      </c>
      <c r="O22" s="202"/>
      <c r="P22" s="56"/>
    </row>
    <row r="23" spans="1:16" ht="13.5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20564290759</v>
      </c>
      <c r="O23" s="202"/>
      <c r="P23" s="56"/>
    </row>
    <row r="24" spans="1:16" ht="13.5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3731251820</v>
      </c>
      <c r="O24" s="202"/>
      <c r="P24" s="56"/>
    </row>
    <row r="25" spans="1:16" ht="13.5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>
        <v>12115336768</v>
      </c>
      <c r="O25" s="202"/>
      <c r="P25" s="56"/>
    </row>
    <row r="26" spans="1:16" ht="13.5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55">
        <v>4286001084</v>
      </c>
      <c r="O26" s="202"/>
      <c r="P26" s="56"/>
    </row>
    <row r="27" spans="1:16" ht="13.5">
      <c r="A27" s="48" t="s">
        <v>173</v>
      </c>
      <c r="C27" s="52"/>
      <c r="D27" s="53"/>
      <c r="E27" s="53"/>
      <c r="F27" s="53" t="s">
        <v>36</v>
      </c>
      <c r="G27" s="53"/>
      <c r="H27" s="53"/>
      <c r="I27" s="53"/>
      <c r="J27" s="53"/>
      <c r="K27" s="54"/>
      <c r="L27" s="54"/>
      <c r="M27" s="54"/>
      <c r="N27" s="55">
        <v>431701087</v>
      </c>
      <c r="O27" s="202"/>
      <c r="P27" s="56"/>
    </row>
    <row r="28" spans="1:16" ht="13.5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3860875576</v>
      </c>
      <c r="O28" s="202"/>
      <c r="P28" s="56"/>
    </row>
    <row r="29" spans="1:16" ht="13.5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7"/>
      <c r="L29" s="57"/>
      <c r="M29" s="57"/>
      <c r="N29" s="55">
        <v>1982761795</v>
      </c>
      <c r="O29" s="202"/>
      <c r="P29" s="56"/>
    </row>
    <row r="30" spans="1:16" ht="13.5">
      <c r="A30" s="48" t="s">
        <v>178</v>
      </c>
      <c r="C30" s="52"/>
      <c r="D30" s="53"/>
      <c r="E30" s="53" t="s">
        <v>36</v>
      </c>
      <c r="F30" s="53"/>
      <c r="G30" s="54"/>
      <c r="H30" s="53"/>
      <c r="I30" s="53"/>
      <c r="J30" s="53"/>
      <c r="K30" s="57"/>
      <c r="L30" s="57"/>
      <c r="M30" s="57"/>
      <c r="N30" s="55">
        <v>1878113781</v>
      </c>
      <c r="O30" s="202"/>
      <c r="P30" s="56"/>
    </row>
    <row r="31" spans="1:16" ht="13.5">
      <c r="A31" s="48" t="s">
        <v>134</v>
      </c>
      <c r="C31" s="58" t="s">
        <v>135</v>
      </c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1">
        <v>-56848114426</v>
      </c>
      <c r="O31" s="203"/>
      <c r="P31" s="56"/>
    </row>
    <row r="32" spans="1:16" ht="13.5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>
        <v>5143349249</v>
      </c>
      <c r="O32" s="202"/>
      <c r="P32" s="56"/>
    </row>
    <row r="33" spans="1:16" ht="13.5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55">
        <v>5131959250</v>
      </c>
      <c r="O33" s="202"/>
      <c r="P33" s="56"/>
    </row>
    <row r="34" spans="1:16" ht="13.5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>
        <v>11389999</v>
      </c>
      <c r="O34" s="202"/>
      <c r="P34" s="56"/>
    </row>
    <row r="35" spans="1:16" ht="13.5">
      <c r="A35" s="48" t="s">
        <v>187</v>
      </c>
      <c r="C35" s="52"/>
      <c r="D35" s="53"/>
      <c r="E35" s="54" t="s">
        <v>188</v>
      </c>
      <c r="F35" s="54"/>
      <c r="G35" s="53"/>
      <c r="H35" s="54"/>
      <c r="I35" s="53"/>
      <c r="J35" s="53"/>
      <c r="K35" s="54"/>
      <c r="L35" s="54"/>
      <c r="M35" s="54"/>
      <c r="N35" s="55" t="s">
        <v>336</v>
      </c>
      <c r="O35" s="202"/>
      <c r="P35" s="56"/>
    </row>
    <row r="36" spans="1:16" ht="13.5">
      <c r="A36" s="48" t="s">
        <v>189</v>
      </c>
      <c r="C36" s="52"/>
      <c r="D36" s="53"/>
      <c r="E36" s="53" t="s">
        <v>190</v>
      </c>
      <c r="F36" s="53"/>
      <c r="G36" s="53"/>
      <c r="H36" s="53"/>
      <c r="I36" s="53"/>
      <c r="J36" s="53"/>
      <c r="K36" s="54"/>
      <c r="L36" s="54"/>
      <c r="M36" s="54"/>
      <c r="N36" s="55" t="s">
        <v>336</v>
      </c>
      <c r="O36" s="202"/>
      <c r="P36" s="56"/>
    </row>
    <row r="37" spans="1:16" ht="13.5">
      <c r="A37" s="48" t="s">
        <v>191</v>
      </c>
      <c r="C37" s="52"/>
      <c r="D37" s="53"/>
      <c r="E37" s="53" t="s">
        <v>36</v>
      </c>
      <c r="F37" s="53"/>
      <c r="G37" s="53"/>
      <c r="H37" s="53"/>
      <c r="I37" s="53"/>
      <c r="J37" s="53"/>
      <c r="K37" s="54"/>
      <c r="L37" s="54"/>
      <c r="M37" s="54"/>
      <c r="N37" s="55" t="s">
        <v>336</v>
      </c>
      <c r="O37" s="202"/>
      <c r="P37" s="56"/>
    </row>
    <row r="38" spans="1:16" ht="13.5">
      <c r="A38" s="48" t="s">
        <v>192</v>
      </c>
      <c r="C38" s="52"/>
      <c r="D38" s="53" t="s">
        <v>193</v>
      </c>
      <c r="E38" s="53"/>
      <c r="F38" s="53"/>
      <c r="G38" s="53"/>
      <c r="H38" s="53"/>
      <c r="I38" s="53"/>
      <c r="J38" s="53"/>
      <c r="K38" s="57"/>
      <c r="L38" s="57"/>
      <c r="M38" s="57"/>
      <c r="N38" s="55">
        <v>31402750</v>
      </c>
      <c r="O38" s="202"/>
      <c r="P38" s="56"/>
    </row>
    <row r="39" spans="1:16" ht="13.5">
      <c r="A39" s="48" t="s">
        <v>194</v>
      </c>
      <c r="C39" s="52"/>
      <c r="D39" s="53"/>
      <c r="E39" s="53" t="s">
        <v>195</v>
      </c>
      <c r="F39" s="53"/>
      <c r="G39" s="53"/>
      <c r="H39" s="53"/>
      <c r="I39" s="53"/>
      <c r="J39" s="53"/>
      <c r="K39" s="57"/>
      <c r="L39" s="57"/>
      <c r="M39" s="57"/>
      <c r="N39" s="55">
        <v>31402750</v>
      </c>
      <c r="O39" s="202"/>
      <c r="P39" s="56"/>
    </row>
    <row r="40" spans="1:16" ht="14.25" thickBot="1">
      <c r="A40" s="48" t="s">
        <v>196</v>
      </c>
      <c r="C40" s="52"/>
      <c r="D40" s="53"/>
      <c r="E40" s="53" t="s">
        <v>36</v>
      </c>
      <c r="F40" s="53"/>
      <c r="G40" s="53"/>
      <c r="H40" s="53"/>
      <c r="I40" s="53"/>
      <c r="J40" s="53"/>
      <c r="K40" s="57"/>
      <c r="L40" s="57"/>
      <c r="M40" s="57"/>
      <c r="N40" s="55" t="s">
        <v>336</v>
      </c>
      <c r="O40" s="202"/>
      <c r="P40" s="56"/>
    </row>
    <row r="41" spans="1:16" ht="14.25" thickBot="1">
      <c r="A41" s="48" t="s">
        <v>179</v>
      </c>
      <c r="C41" s="62" t="s">
        <v>180</v>
      </c>
      <c r="D41" s="63"/>
      <c r="E41" s="63"/>
      <c r="F41" s="63"/>
      <c r="G41" s="63"/>
      <c r="H41" s="63"/>
      <c r="I41" s="63"/>
      <c r="J41" s="63"/>
      <c r="K41" s="64"/>
      <c r="L41" s="64"/>
      <c r="M41" s="64"/>
      <c r="N41" s="65">
        <v>-61960060925</v>
      </c>
      <c r="O41" s="204"/>
      <c r="P41" s="56"/>
    </row>
    <row r="42" spans="1:12" s="67" customFormat="1" ht="3.75" customHeight="1">
      <c r="A42" s="66"/>
      <c r="C42" s="68"/>
      <c r="D42" s="68"/>
      <c r="E42" s="69"/>
      <c r="F42" s="69"/>
      <c r="G42" s="69"/>
      <c r="H42" s="69"/>
      <c r="I42" s="69"/>
      <c r="J42" s="70"/>
      <c r="K42" s="70"/>
      <c r="L42" s="70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B25" sqref="A25:IV25"/>
    </sheetView>
  </sheetViews>
  <sheetFormatPr defaultColWidth="9.00390625" defaultRowHeight="13.5"/>
  <cols>
    <col min="1" max="1" width="0" style="72" hidden="1" customWidth="1"/>
    <col min="2" max="2" width="1.12109375" style="74" customWidth="1"/>
    <col min="3" max="3" width="1.625" style="74" customWidth="1"/>
    <col min="4" max="9" width="2.00390625" style="74" customWidth="1"/>
    <col min="10" max="10" width="15.375" style="74" customWidth="1"/>
    <col min="11" max="11" width="21.625" style="74" bestFit="1" customWidth="1"/>
    <col min="12" max="12" width="3.00390625" style="74" bestFit="1" customWidth="1"/>
    <col min="13" max="13" width="21.625" style="74" bestFit="1" customWidth="1"/>
    <col min="14" max="14" width="3.00390625" style="74" bestFit="1" customWidth="1"/>
    <col min="15" max="15" width="21.625" style="74" bestFit="1" customWidth="1"/>
    <col min="16" max="16" width="3.00390625" style="74" bestFit="1" customWidth="1"/>
    <col min="17" max="17" width="21.625" style="74" hidden="1" customWidth="1"/>
    <col min="18" max="18" width="3.00390625" style="74" hidden="1" customWidth="1"/>
    <col min="19" max="19" width="1.00390625" style="74" customWidth="1"/>
    <col min="20" max="20" width="9.00390625" style="74" customWidth="1"/>
    <col min="21" max="24" width="0" style="74" hidden="1" customWidth="1"/>
    <col min="25" max="16384" width="9.00390625" style="74" customWidth="1"/>
  </cols>
  <sheetData>
    <row r="2" spans="2:18" ht="24">
      <c r="B2" s="73"/>
      <c r="C2" s="255" t="s">
        <v>337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2:18" ht="17.25">
      <c r="B3" s="75"/>
      <c r="C3" s="256" t="s">
        <v>334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</row>
    <row r="4" spans="2:18" ht="17.25">
      <c r="B4" s="75"/>
      <c r="C4" s="256" t="s">
        <v>335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</row>
    <row r="5" spans="2:18" ht="15.75" customHeight="1" thickBot="1">
      <c r="B5" s="76"/>
      <c r="C5" s="77"/>
      <c r="D5" s="77"/>
      <c r="E5" s="77"/>
      <c r="F5" s="77"/>
      <c r="G5" s="77"/>
      <c r="H5" s="77"/>
      <c r="I5" s="77"/>
      <c r="J5" s="78"/>
      <c r="K5" s="77"/>
      <c r="L5" s="78"/>
      <c r="M5" s="77"/>
      <c r="N5" s="77"/>
      <c r="O5" s="77"/>
      <c r="P5" s="205" t="s">
        <v>0</v>
      </c>
      <c r="Q5" s="77"/>
      <c r="R5" s="78"/>
    </row>
    <row r="6" spans="2:18" ht="12.75" customHeight="1">
      <c r="B6" s="79"/>
      <c r="C6" s="257" t="s">
        <v>1</v>
      </c>
      <c r="D6" s="258"/>
      <c r="E6" s="258"/>
      <c r="F6" s="258"/>
      <c r="G6" s="258"/>
      <c r="H6" s="258"/>
      <c r="I6" s="258"/>
      <c r="J6" s="259"/>
      <c r="K6" s="263" t="s">
        <v>324</v>
      </c>
      <c r="L6" s="258"/>
      <c r="M6" s="80"/>
      <c r="N6" s="80"/>
      <c r="O6" s="80"/>
      <c r="P6" s="81"/>
      <c r="Q6" s="80"/>
      <c r="R6" s="81"/>
    </row>
    <row r="7" spans="1:18" ht="29.25" customHeight="1" thickBot="1">
      <c r="A7" s="72" t="s">
        <v>315</v>
      </c>
      <c r="B7" s="79"/>
      <c r="C7" s="260"/>
      <c r="D7" s="261"/>
      <c r="E7" s="261"/>
      <c r="F7" s="261"/>
      <c r="G7" s="261"/>
      <c r="H7" s="261"/>
      <c r="I7" s="261"/>
      <c r="J7" s="262"/>
      <c r="K7" s="264"/>
      <c r="L7" s="261"/>
      <c r="M7" s="265" t="s">
        <v>325</v>
      </c>
      <c r="N7" s="266"/>
      <c r="O7" s="265" t="s">
        <v>326</v>
      </c>
      <c r="P7" s="267"/>
      <c r="Q7" s="268" t="s">
        <v>133</v>
      </c>
      <c r="R7" s="269"/>
    </row>
    <row r="8" spans="1:24" ht="15.75" customHeight="1">
      <c r="A8" s="72" t="s">
        <v>197</v>
      </c>
      <c r="B8" s="82"/>
      <c r="C8" s="83" t="s">
        <v>198</v>
      </c>
      <c r="D8" s="84"/>
      <c r="E8" s="84"/>
      <c r="F8" s="84"/>
      <c r="G8" s="84"/>
      <c r="H8" s="84"/>
      <c r="I8" s="84"/>
      <c r="J8" s="85"/>
      <c r="K8" s="86">
        <v>440890550759</v>
      </c>
      <c r="L8" s="87"/>
      <c r="M8" s="86">
        <v>473607198854</v>
      </c>
      <c r="N8" s="88"/>
      <c r="O8" s="86">
        <v>-32716648095</v>
      </c>
      <c r="P8" s="90"/>
      <c r="Q8" s="89" t="s">
        <v>12</v>
      </c>
      <c r="R8" s="90"/>
      <c r="U8" s="208" t="str">
        <f aca="true" t="shared" si="0" ref="U8:U13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75" customHeight="1">
      <c r="A9" s="72" t="s">
        <v>199</v>
      </c>
      <c r="B9" s="82"/>
      <c r="C9" s="24"/>
      <c r="D9" s="19" t="s">
        <v>200</v>
      </c>
      <c r="E9" s="19"/>
      <c r="F9" s="19"/>
      <c r="G9" s="19"/>
      <c r="H9" s="19"/>
      <c r="I9" s="19"/>
      <c r="J9" s="91"/>
      <c r="K9" s="92">
        <v>-61960060925</v>
      </c>
      <c r="L9" s="93"/>
      <c r="M9" s="248"/>
      <c r="N9" s="249"/>
      <c r="O9" s="92">
        <v>-61960060925</v>
      </c>
      <c r="P9" s="98"/>
      <c r="Q9" s="95" t="s">
        <v>12</v>
      </c>
      <c r="R9" s="96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75" customHeight="1">
      <c r="A10" s="72" t="s">
        <v>201</v>
      </c>
      <c r="B10" s="79"/>
      <c r="C10" s="97"/>
      <c r="D10" s="91" t="s">
        <v>202</v>
      </c>
      <c r="E10" s="91"/>
      <c r="F10" s="91"/>
      <c r="G10" s="91"/>
      <c r="H10" s="91"/>
      <c r="I10" s="91"/>
      <c r="J10" s="91"/>
      <c r="K10" s="92">
        <v>57797939538</v>
      </c>
      <c r="L10" s="93"/>
      <c r="M10" s="243"/>
      <c r="N10" s="250"/>
      <c r="O10" s="92">
        <v>57797939538</v>
      </c>
      <c r="P10" s="98"/>
      <c r="Q10" s="95" t="str">
        <f>IF(COUNTIF(Q11:Q12,"-")=COUNTA(Q11:Q12),"-",SUM(Q11:Q12))</f>
        <v>-</v>
      </c>
      <c r="R10" s="98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75" customHeight="1">
      <c r="A11" s="72" t="s">
        <v>203</v>
      </c>
      <c r="B11" s="79"/>
      <c r="C11" s="99"/>
      <c r="D11" s="91"/>
      <c r="E11" s="100" t="s">
        <v>204</v>
      </c>
      <c r="F11" s="100"/>
      <c r="G11" s="100"/>
      <c r="H11" s="100"/>
      <c r="I11" s="100"/>
      <c r="J11" s="91"/>
      <c r="K11" s="92">
        <v>46935178922</v>
      </c>
      <c r="L11" s="93"/>
      <c r="M11" s="243"/>
      <c r="N11" s="250"/>
      <c r="O11" s="92">
        <v>46935178922</v>
      </c>
      <c r="P11" s="98"/>
      <c r="Q11" s="95" t="s">
        <v>12</v>
      </c>
      <c r="R11" s="98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75" customHeight="1">
      <c r="A12" s="72" t="s">
        <v>205</v>
      </c>
      <c r="B12" s="79"/>
      <c r="C12" s="101"/>
      <c r="D12" s="102"/>
      <c r="E12" s="102" t="s">
        <v>206</v>
      </c>
      <c r="F12" s="102"/>
      <c r="G12" s="102"/>
      <c r="H12" s="102"/>
      <c r="I12" s="102"/>
      <c r="J12" s="103"/>
      <c r="K12" s="104">
        <v>10862760616</v>
      </c>
      <c r="L12" s="105"/>
      <c r="M12" s="251"/>
      <c r="N12" s="252"/>
      <c r="O12" s="104">
        <v>10862760616</v>
      </c>
      <c r="P12" s="108"/>
      <c r="Q12" s="107" t="s">
        <v>12</v>
      </c>
      <c r="R12" s="108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75" customHeight="1">
      <c r="A13" s="72" t="s">
        <v>207</v>
      </c>
      <c r="B13" s="79"/>
      <c r="C13" s="109"/>
      <c r="D13" s="110" t="s">
        <v>208</v>
      </c>
      <c r="E13" s="111"/>
      <c r="F13" s="110"/>
      <c r="G13" s="110"/>
      <c r="H13" s="110"/>
      <c r="I13" s="110"/>
      <c r="J13" s="112"/>
      <c r="K13" s="113">
        <v>-4162121387</v>
      </c>
      <c r="L13" s="114"/>
      <c r="M13" s="253"/>
      <c r="N13" s="254"/>
      <c r="O13" s="113">
        <v>-4162121387</v>
      </c>
      <c r="P13" s="116"/>
      <c r="Q13" s="115" t="str">
        <f>IF(COUNTIF(Q9:Q10,"-")=COUNTA(Q9:Q10),"-",SUM(Q9:Q10))</f>
        <v>-</v>
      </c>
      <c r="R13" s="116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75" customHeight="1">
      <c r="A14" s="72" t="s">
        <v>209</v>
      </c>
      <c r="B14" s="79"/>
      <c r="C14" s="24"/>
      <c r="D14" s="117" t="s">
        <v>327</v>
      </c>
      <c r="E14" s="117"/>
      <c r="F14" s="117"/>
      <c r="G14" s="100"/>
      <c r="H14" s="100"/>
      <c r="I14" s="100"/>
      <c r="J14" s="91"/>
      <c r="K14" s="239"/>
      <c r="L14" s="240"/>
      <c r="M14" s="92">
        <v>-18195648790</v>
      </c>
      <c r="N14" s="94"/>
      <c r="O14" s="92">
        <v>18195648790</v>
      </c>
      <c r="P14" s="98"/>
      <c r="Q14" s="246"/>
      <c r="R14" s="247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75" customHeight="1">
      <c r="A15" s="72" t="s">
        <v>210</v>
      </c>
      <c r="B15" s="79"/>
      <c r="C15" s="24"/>
      <c r="D15" s="117"/>
      <c r="E15" s="117" t="s">
        <v>211</v>
      </c>
      <c r="F15" s="100"/>
      <c r="G15" s="100"/>
      <c r="H15" s="100"/>
      <c r="I15" s="100"/>
      <c r="J15" s="91"/>
      <c r="K15" s="239"/>
      <c r="L15" s="240"/>
      <c r="M15" s="92">
        <v>10310362220</v>
      </c>
      <c r="N15" s="94"/>
      <c r="O15" s="92">
        <v>-10310362220</v>
      </c>
      <c r="P15" s="98"/>
      <c r="Q15" s="241"/>
      <c r="R15" s="242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75" customHeight="1">
      <c r="A16" s="72" t="s">
        <v>212</v>
      </c>
      <c r="B16" s="79"/>
      <c r="C16" s="24"/>
      <c r="D16" s="117"/>
      <c r="E16" s="117" t="s">
        <v>213</v>
      </c>
      <c r="F16" s="117"/>
      <c r="G16" s="100"/>
      <c r="H16" s="100"/>
      <c r="I16" s="100"/>
      <c r="J16" s="91"/>
      <c r="K16" s="239"/>
      <c r="L16" s="240"/>
      <c r="M16" s="92">
        <v>-11027394079</v>
      </c>
      <c r="N16" s="94"/>
      <c r="O16" s="92">
        <v>11027394079</v>
      </c>
      <c r="P16" s="98"/>
      <c r="Q16" s="241"/>
      <c r="R16" s="242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75" customHeight="1">
      <c r="A17" s="72" t="s">
        <v>214</v>
      </c>
      <c r="B17" s="79"/>
      <c r="C17" s="24"/>
      <c r="D17" s="117"/>
      <c r="E17" s="117" t="s">
        <v>215</v>
      </c>
      <c r="F17" s="117"/>
      <c r="G17" s="100"/>
      <c r="H17" s="100"/>
      <c r="I17" s="100"/>
      <c r="J17" s="91"/>
      <c r="K17" s="239"/>
      <c r="L17" s="240"/>
      <c r="M17" s="92">
        <v>7603293304</v>
      </c>
      <c r="N17" s="94"/>
      <c r="O17" s="92">
        <v>-7603293304</v>
      </c>
      <c r="P17" s="98"/>
      <c r="Q17" s="241"/>
      <c r="R17" s="242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75" customHeight="1">
      <c r="A18" s="72" t="s">
        <v>216</v>
      </c>
      <c r="B18" s="79"/>
      <c r="C18" s="24"/>
      <c r="D18" s="117"/>
      <c r="E18" s="117" t="s">
        <v>217</v>
      </c>
      <c r="F18" s="117"/>
      <c r="G18" s="100"/>
      <c r="H18" s="20"/>
      <c r="I18" s="100"/>
      <c r="J18" s="91"/>
      <c r="K18" s="239"/>
      <c r="L18" s="240"/>
      <c r="M18" s="92">
        <v>-25081910235</v>
      </c>
      <c r="N18" s="94"/>
      <c r="O18" s="92">
        <v>25081910235</v>
      </c>
      <c r="P18" s="98"/>
      <c r="Q18" s="241"/>
      <c r="R18" s="242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75" customHeight="1">
      <c r="A19" s="72" t="s">
        <v>218</v>
      </c>
      <c r="B19" s="79"/>
      <c r="C19" s="24"/>
      <c r="D19" s="117" t="s">
        <v>219</v>
      </c>
      <c r="E19" s="100"/>
      <c r="F19" s="100"/>
      <c r="G19" s="100"/>
      <c r="H19" s="100"/>
      <c r="I19" s="100"/>
      <c r="J19" s="91"/>
      <c r="K19" s="92">
        <v>4501200000</v>
      </c>
      <c r="L19" s="93"/>
      <c r="M19" s="92">
        <v>4501200000</v>
      </c>
      <c r="N19" s="94"/>
      <c r="O19" s="243"/>
      <c r="P19" s="244"/>
      <c r="Q19" s="245"/>
      <c r="R19" s="244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75" customHeight="1">
      <c r="A20" s="72" t="s">
        <v>220</v>
      </c>
      <c r="B20" s="79"/>
      <c r="C20" s="24"/>
      <c r="D20" s="117" t="s">
        <v>221</v>
      </c>
      <c r="E20" s="117"/>
      <c r="F20" s="100"/>
      <c r="G20" s="100"/>
      <c r="H20" s="100"/>
      <c r="I20" s="100"/>
      <c r="J20" s="91"/>
      <c r="K20" s="92">
        <v>-1428981695</v>
      </c>
      <c r="L20" s="93"/>
      <c r="M20" s="92">
        <v>-1428981695</v>
      </c>
      <c r="N20" s="94"/>
      <c r="O20" s="243"/>
      <c r="P20" s="244"/>
      <c r="Q20" s="245"/>
      <c r="R20" s="244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75" customHeight="1">
      <c r="A21" s="72" t="s">
        <v>223</v>
      </c>
      <c r="B21" s="79"/>
      <c r="C21" s="101"/>
      <c r="D21" s="102" t="s">
        <v>36</v>
      </c>
      <c r="E21" s="102"/>
      <c r="F21" s="102"/>
      <c r="G21" s="118"/>
      <c r="H21" s="118"/>
      <c r="I21" s="118"/>
      <c r="J21" s="103"/>
      <c r="K21" s="104">
        <v>-19404458230</v>
      </c>
      <c r="L21" s="105"/>
      <c r="M21" s="104" t="s">
        <v>336</v>
      </c>
      <c r="N21" s="106"/>
      <c r="O21" s="104">
        <v>-19404458230</v>
      </c>
      <c r="P21" s="108"/>
      <c r="Q21" s="237"/>
      <c r="R21" s="238"/>
      <c r="S21" s="119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75" customHeight="1" thickBot="1">
      <c r="A22" s="72" t="s">
        <v>224</v>
      </c>
      <c r="B22" s="79"/>
      <c r="C22" s="120"/>
      <c r="D22" s="121" t="s">
        <v>225</v>
      </c>
      <c r="E22" s="121"/>
      <c r="F22" s="122"/>
      <c r="G22" s="122"/>
      <c r="H22" s="123"/>
      <c r="I22" s="122"/>
      <c r="J22" s="124"/>
      <c r="K22" s="125">
        <v>-20494361312</v>
      </c>
      <c r="L22" s="126"/>
      <c r="M22" s="125">
        <v>-15123430485</v>
      </c>
      <c r="N22" s="127"/>
      <c r="O22" s="125">
        <v>-5370930827</v>
      </c>
      <c r="P22" s="206"/>
      <c r="Q22" s="128" t="e">
        <f>IF(AND(Q13="-",COUNTIF(#REF!,"-")=COUNTA(#REF!)),"-",SUM(Q13,#REF!))</f>
        <v>#REF!</v>
      </c>
      <c r="R22" s="129"/>
      <c r="S22" s="119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75" customHeight="1" thickBot="1">
      <c r="A23" s="72" t="s">
        <v>226</v>
      </c>
      <c r="B23" s="79"/>
      <c r="C23" s="130" t="s">
        <v>227</v>
      </c>
      <c r="D23" s="131"/>
      <c r="E23" s="131"/>
      <c r="F23" s="131"/>
      <c r="G23" s="132"/>
      <c r="H23" s="132"/>
      <c r="I23" s="132"/>
      <c r="J23" s="133"/>
      <c r="K23" s="134">
        <v>420396189447</v>
      </c>
      <c r="L23" s="135"/>
      <c r="M23" s="134">
        <v>458483768369</v>
      </c>
      <c r="N23" s="136"/>
      <c r="O23" s="134">
        <v>-38087578922</v>
      </c>
      <c r="P23" s="207"/>
      <c r="Q23" s="137" t="e">
        <f>IF(AND(Q8="-",Q22="-"),"-",SUM(Q8,Q22))</f>
        <v>#REF!</v>
      </c>
      <c r="R23" s="138"/>
      <c r="S23" s="119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2:19" ht="6.75" customHeight="1">
      <c r="B24" s="79"/>
      <c r="C24" s="139"/>
      <c r="D24" s="140"/>
      <c r="E24" s="140"/>
      <c r="F24" s="140"/>
      <c r="G24" s="140"/>
      <c r="H24" s="140"/>
      <c r="I24" s="140"/>
      <c r="J24" s="140"/>
      <c r="K24" s="79"/>
      <c r="L24" s="79"/>
      <c r="M24" s="79"/>
      <c r="N24" s="79"/>
      <c r="O24" s="79"/>
      <c r="P24" s="79"/>
      <c r="Q24" s="79"/>
      <c r="R24" s="19"/>
      <c r="S24" s="119"/>
    </row>
  </sheetData>
  <sheetProtection/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Q21:R21"/>
    <mergeCell ref="K18:L18"/>
    <mergeCell ref="Q18:R18"/>
    <mergeCell ref="O19:P19"/>
    <mergeCell ref="Q19:R19"/>
    <mergeCell ref="O20:P20"/>
    <mergeCell ref="Q20:R20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85" zoomScaleNormal="85" zoomScalePageLayoutView="0" workbookViewId="0" topLeftCell="B13">
      <selection activeCell="I66" sqref="I66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7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7" customFormat="1" ht="13.5">
      <c r="A1" s="1"/>
      <c r="B1" s="141"/>
      <c r="C1" s="141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14" s="47" customFormat="1" ht="24">
      <c r="A2" s="1"/>
      <c r="B2" s="142"/>
      <c r="C2" s="279" t="s">
        <v>338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s="47" customFormat="1" ht="14.25">
      <c r="A3" s="143"/>
      <c r="B3" s="144"/>
      <c r="C3" s="280" t="s">
        <v>334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47" customFormat="1" ht="14.25">
      <c r="A4" s="143"/>
      <c r="B4" s="144"/>
      <c r="C4" s="280" t="s">
        <v>335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s="47" customFormat="1" ht="14.25" thickBot="1">
      <c r="A5" s="143"/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 t="s">
        <v>0</v>
      </c>
    </row>
    <row r="6" spans="1:14" s="47" customFormat="1" ht="13.5">
      <c r="A6" s="143"/>
      <c r="B6" s="144"/>
      <c r="C6" s="281" t="s">
        <v>1</v>
      </c>
      <c r="D6" s="282"/>
      <c r="E6" s="282"/>
      <c r="F6" s="282"/>
      <c r="G6" s="282"/>
      <c r="H6" s="282"/>
      <c r="I6" s="282"/>
      <c r="J6" s="283"/>
      <c r="K6" s="283"/>
      <c r="L6" s="284"/>
      <c r="M6" s="288" t="s">
        <v>317</v>
      </c>
      <c r="N6" s="289"/>
    </row>
    <row r="7" spans="1:14" s="47" customFormat="1" ht="14.25" thickBot="1">
      <c r="A7" s="143" t="s">
        <v>315</v>
      </c>
      <c r="B7" s="144"/>
      <c r="C7" s="285"/>
      <c r="D7" s="286"/>
      <c r="E7" s="286"/>
      <c r="F7" s="286"/>
      <c r="G7" s="286"/>
      <c r="H7" s="286"/>
      <c r="I7" s="286"/>
      <c r="J7" s="286"/>
      <c r="K7" s="286"/>
      <c r="L7" s="287"/>
      <c r="M7" s="290"/>
      <c r="N7" s="291"/>
    </row>
    <row r="8" spans="1:15" s="47" customFormat="1" ht="13.5">
      <c r="A8" s="147"/>
      <c r="B8" s="148"/>
      <c r="C8" s="149" t="s">
        <v>328</v>
      </c>
      <c r="D8" s="150"/>
      <c r="E8" s="150"/>
      <c r="F8" s="151"/>
      <c r="G8" s="151"/>
      <c r="H8" s="152"/>
      <c r="I8" s="151"/>
      <c r="J8" s="152"/>
      <c r="K8" s="152"/>
      <c r="L8" s="153"/>
      <c r="M8" s="154"/>
      <c r="N8" s="155"/>
      <c r="O8" s="209"/>
    </row>
    <row r="9" spans="1:15" s="47" customFormat="1" ht="13.5">
      <c r="A9" s="1" t="s">
        <v>230</v>
      </c>
      <c r="B9" s="3"/>
      <c r="C9" s="156"/>
      <c r="D9" s="157" t="s">
        <v>231</v>
      </c>
      <c r="E9" s="157"/>
      <c r="F9" s="158"/>
      <c r="G9" s="158"/>
      <c r="H9" s="145"/>
      <c r="I9" s="158"/>
      <c r="J9" s="145"/>
      <c r="K9" s="145"/>
      <c r="L9" s="159"/>
      <c r="M9" s="160">
        <v>53891476959</v>
      </c>
      <c r="N9" s="161"/>
      <c r="O9" s="209"/>
    </row>
    <row r="10" spans="1:15" s="47" customFormat="1" ht="13.5">
      <c r="A10" s="1" t="s">
        <v>232</v>
      </c>
      <c r="B10" s="3"/>
      <c r="C10" s="156"/>
      <c r="D10" s="157"/>
      <c r="E10" s="157" t="s">
        <v>233</v>
      </c>
      <c r="F10" s="158"/>
      <c r="G10" s="158"/>
      <c r="H10" s="158"/>
      <c r="I10" s="158"/>
      <c r="J10" s="145"/>
      <c r="K10" s="145"/>
      <c r="L10" s="159"/>
      <c r="M10" s="160">
        <v>33327618200</v>
      </c>
      <c r="N10" s="161"/>
      <c r="O10" s="209"/>
    </row>
    <row r="11" spans="1:15" s="47" customFormat="1" ht="13.5">
      <c r="A11" s="1" t="s">
        <v>234</v>
      </c>
      <c r="B11" s="3"/>
      <c r="C11" s="156"/>
      <c r="D11" s="157"/>
      <c r="E11" s="157"/>
      <c r="F11" s="158" t="s">
        <v>235</v>
      </c>
      <c r="G11" s="158"/>
      <c r="H11" s="158"/>
      <c r="I11" s="158"/>
      <c r="J11" s="145"/>
      <c r="K11" s="145"/>
      <c r="L11" s="159"/>
      <c r="M11" s="160">
        <v>11668842413</v>
      </c>
      <c r="N11" s="161"/>
      <c r="O11" s="209"/>
    </row>
    <row r="12" spans="1:15" s="47" customFormat="1" ht="13.5">
      <c r="A12" s="1" t="s">
        <v>236</v>
      </c>
      <c r="B12" s="3"/>
      <c r="C12" s="156"/>
      <c r="D12" s="157"/>
      <c r="E12" s="157"/>
      <c r="F12" s="158" t="s">
        <v>237</v>
      </c>
      <c r="G12" s="158"/>
      <c r="H12" s="158"/>
      <c r="I12" s="158"/>
      <c r="J12" s="145"/>
      <c r="K12" s="145"/>
      <c r="L12" s="159"/>
      <c r="M12" s="160">
        <v>21117965336</v>
      </c>
      <c r="N12" s="161"/>
      <c r="O12" s="209"/>
    </row>
    <row r="13" spans="1:15" s="47" customFormat="1" ht="13.5">
      <c r="A13" s="1" t="s">
        <v>238</v>
      </c>
      <c r="B13" s="3"/>
      <c r="C13" s="162"/>
      <c r="D13" s="145"/>
      <c r="E13" s="145"/>
      <c r="F13" s="145" t="s">
        <v>239</v>
      </c>
      <c r="G13" s="145"/>
      <c r="H13" s="145"/>
      <c r="I13" s="145"/>
      <c r="J13" s="145"/>
      <c r="K13" s="145"/>
      <c r="L13" s="159"/>
      <c r="M13" s="160">
        <v>210213997</v>
      </c>
      <c r="N13" s="161"/>
      <c r="O13" s="209"/>
    </row>
    <row r="14" spans="1:15" s="47" customFormat="1" ht="13.5">
      <c r="A14" s="1" t="s">
        <v>240</v>
      </c>
      <c r="B14" s="3"/>
      <c r="C14" s="163"/>
      <c r="D14" s="164"/>
      <c r="E14" s="145"/>
      <c r="F14" s="164" t="s">
        <v>241</v>
      </c>
      <c r="G14" s="164"/>
      <c r="H14" s="164"/>
      <c r="I14" s="164"/>
      <c r="J14" s="145"/>
      <c r="K14" s="145"/>
      <c r="L14" s="159"/>
      <c r="M14" s="160">
        <v>330596454</v>
      </c>
      <c r="N14" s="161"/>
      <c r="O14" s="209"/>
    </row>
    <row r="15" spans="1:15" s="47" customFormat="1" ht="13.5">
      <c r="A15" s="1" t="s">
        <v>242</v>
      </c>
      <c r="B15" s="3"/>
      <c r="C15" s="162"/>
      <c r="D15" s="164"/>
      <c r="E15" s="145" t="s">
        <v>243</v>
      </c>
      <c r="F15" s="164"/>
      <c r="G15" s="164"/>
      <c r="H15" s="164"/>
      <c r="I15" s="164"/>
      <c r="J15" s="145"/>
      <c r="K15" s="145"/>
      <c r="L15" s="159"/>
      <c r="M15" s="160">
        <v>20563858759</v>
      </c>
      <c r="N15" s="161"/>
      <c r="O15" s="209"/>
    </row>
    <row r="16" spans="1:15" s="47" customFormat="1" ht="13.5">
      <c r="A16" s="1" t="s">
        <v>244</v>
      </c>
      <c r="B16" s="3"/>
      <c r="C16" s="162"/>
      <c r="D16" s="164"/>
      <c r="E16" s="164"/>
      <c r="F16" s="145" t="s">
        <v>245</v>
      </c>
      <c r="G16" s="164"/>
      <c r="H16" s="164"/>
      <c r="I16" s="164"/>
      <c r="J16" s="145"/>
      <c r="K16" s="145"/>
      <c r="L16" s="159"/>
      <c r="M16" s="160">
        <v>3731251820</v>
      </c>
      <c r="N16" s="161"/>
      <c r="O16" s="209"/>
    </row>
    <row r="17" spans="1:15" s="47" customFormat="1" ht="13.5">
      <c r="A17" s="1" t="s">
        <v>246</v>
      </c>
      <c r="B17" s="3"/>
      <c r="C17" s="162"/>
      <c r="D17" s="164"/>
      <c r="E17" s="164"/>
      <c r="F17" s="145" t="s">
        <v>247</v>
      </c>
      <c r="G17" s="164"/>
      <c r="H17" s="164"/>
      <c r="I17" s="164"/>
      <c r="J17" s="145"/>
      <c r="K17" s="145"/>
      <c r="L17" s="159"/>
      <c r="M17" s="160">
        <v>12115336768</v>
      </c>
      <c r="N17" s="161"/>
      <c r="O17" s="209"/>
    </row>
    <row r="18" spans="1:15" s="47" customFormat="1" ht="13.5">
      <c r="A18" s="1" t="s">
        <v>248</v>
      </c>
      <c r="B18" s="3"/>
      <c r="C18" s="162"/>
      <c r="D18" s="145"/>
      <c r="E18" s="164"/>
      <c r="F18" s="145" t="s">
        <v>249</v>
      </c>
      <c r="G18" s="164"/>
      <c r="H18" s="164"/>
      <c r="I18" s="164"/>
      <c r="J18" s="145"/>
      <c r="K18" s="145"/>
      <c r="L18" s="159"/>
      <c r="M18" s="160">
        <v>4286001084</v>
      </c>
      <c r="N18" s="165"/>
      <c r="O18" s="209"/>
    </row>
    <row r="19" spans="1:15" s="47" customFormat="1" ht="13.5">
      <c r="A19" s="1" t="s">
        <v>250</v>
      </c>
      <c r="B19" s="3"/>
      <c r="C19" s="162"/>
      <c r="D19" s="145"/>
      <c r="E19" s="166"/>
      <c r="F19" s="164" t="s">
        <v>241</v>
      </c>
      <c r="G19" s="145"/>
      <c r="H19" s="164"/>
      <c r="I19" s="164"/>
      <c r="J19" s="145"/>
      <c r="K19" s="145"/>
      <c r="L19" s="159"/>
      <c r="M19" s="160">
        <v>431269087</v>
      </c>
      <c r="N19" s="161"/>
      <c r="O19" s="209"/>
    </row>
    <row r="20" spans="1:15" s="47" customFormat="1" ht="13.5">
      <c r="A20" s="1" t="s">
        <v>251</v>
      </c>
      <c r="B20" s="3"/>
      <c r="C20" s="162"/>
      <c r="D20" s="145" t="s">
        <v>252</v>
      </c>
      <c r="E20" s="166"/>
      <c r="F20" s="164"/>
      <c r="G20" s="164"/>
      <c r="H20" s="164"/>
      <c r="I20" s="164"/>
      <c r="J20" s="145"/>
      <c r="K20" s="145"/>
      <c r="L20" s="159"/>
      <c r="M20" s="160">
        <v>60493626472</v>
      </c>
      <c r="N20" s="161"/>
      <c r="O20" s="209"/>
    </row>
    <row r="21" spans="1:15" s="47" customFormat="1" ht="13.5">
      <c r="A21" s="1" t="s">
        <v>253</v>
      </c>
      <c r="B21" s="3"/>
      <c r="C21" s="162"/>
      <c r="D21" s="145"/>
      <c r="E21" s="166" t="s">
        <v>254</v>
      </c>
      <c r="F21" s="164"/>
      <c r="G21" s="164"/>
      <c r="H21" s="164"/>
      <c r="I21" s="164"/>
      <c r="J21" s="145"/>
      <c r="K21" s="145"/>
      <c r="L21" s="159"/>
      <c r="M21" s="160">
        <v>47080420311</v>
      </c>
      <c r="N21" s="161"/>
      <c r="O21" s="209"/>
    </row>
    <row r="22" spans="1:15" s="47" customFormat="1" ht="13.5">
      <c r="A22" s="1" t="s">
        <v>255</v>
      </c>
      <c r="B22" s="3"/>
      <c r="C22" s="162"/>
      <c r="D22" s="145"/>
      <c r="E22" s="166" t="s">
        <v>256</v>
      </c>
      <c r="F22" s="164"/>
      <c r="G22" s="164"/>
      <c r="H22" s="164"/>
      <c r="I22" s="164"/>
      <c r="J22" s="145"/>
      <c r="K22" s="145"/>
      <c r="L22" s="159"/>
      <c r="M22" s="160">
        <v>9561286971</v>
      </c>
      <c r="N22" s="161"/>
      <c r="O22" s="209"/>
    </row>
    <row r="23" spans="1:15" s="47" customFormat="1" ht="13.5">
      <c r="A23" s="1" t="s">
        <v>257</v>
      </c>
      <c r="B23" s="3"/>
      <c r="C23" s="162"/>
      <c r="D23" s="145"/>
      <c r="E23" s="166" t="s">
        <v>258</v>
      </c>
      <c r="F23" s="164"/>
      <c r="G23" s="164"/>
      <c r="H23" s="164"/>
      <c r="I23" s="164"/>
      <c r="J23" s="145"/>
      <c r="K23" s="145"/>
      <c r="L23" s="159"/>
      <c r="M23" s="160">
        <v>1982339235</v>
      </c>
      <c r="N23" s="161"/>
      <c r="O23" s="209"/>
    </row>
    <row r="24" spans="1:15" s="47" customFormat="1" ht="13.5">
      <c r="A24" s="1" t="s">
        <v>259</v>
      </c>
      <c r="B24" s="3"/>
      <c r="C24" s="162"/>
      <c r="D24" s="145"/>
      <c r="E24" s="166" t="s">
        <v>260</v>
      </c>
      <c r="F24" s="164"/>
      <c r="G24" s="164"/>
      <c r="H24" s="164"/>
      <c r="I24" s="166"/>
      <c r="J24" s="145"/>
      <c r="K24" s="145"/>
      <c r="L24" s="159"/>
      <c r="M24" s="160">
        <v>1869579955</v>
      </c>
      <c r="N24" s="161"/>
      <c r="O24" s="209"/>
    </row>
    <row r="25" spans="1:15" s="47" customFormat="1" ht="13.5">
      <c r="A25" s="1" t="s">
        <v>261</v>
      </c>
      <c r="B25" s="3"/>
      <c r="C25" s="162"/>
      <c r="D25" s="145" t="s">
        <v>262</v>
      </c>
      <c r="E25" s="166"/>
      <c r="F25" s="164"/>
      <c r="G25" s="164"/>
      <c r="H25" s="164"/>
      <c r="I25" s="166"/>
      <c r="J25" s="145"/>
      <c r="K25" s="145"/>
      <c r="L25" s="159"/>
      <c r="M25" s="160">
        <v>24536417480</v>
      </c>
      <c r="N25" s="161"/>
      <c r="O25" s="209"/>
    </row>
    <row r="26" spans="1:15" s="47" customFormat="1" ht="13.5">
      <c r="A26" s="1" t="s">
        <v>263</v>
      </c>
      <c r="B26" s="3"/>
      <c r="C26" s="162"/>
      <c r="D26" s="145"/>
      <c r="E26" s="166" t="s">
        <v>264</v>
      </c>
      <c r="F26" s="164"/>
      <c r="G26" s="164"/>
      <c r="H26" s="164"/>
      <c r="I26" s="164"/>
      <c r="J26" s="145"/>
      <c r="K26" s="145"/>
      <c r="L26" s="159"/>
      <c r="M26" s="160">
        <v>5131959250</v>
      </c>
      <c r="N26" s="161"/>
      <c r="O26" s="209"/>
    </row>
    <row r="27" spans="1:15" s="47" customFormat="1" ht="13.5">
      <c r="A27" s="1" t="s">
        <v>265</v>
      </c>
      <c r="B27" s="3"/>
      <c r="C27" s="162"/>
      <c r="D27" s="145"/>
      <c r="E27" s="166" t="s">
        <v>241</v>
      </c>
      <c r="F27" s="164"/>
      <c r="G27" s="164"/>
      <c r="H27" s="164"/>
      <c r="I27" s="164"/>
      <c r="J27" s="145"/>
      <c r="K27" s="145"/>
      <c r="L27" s="159"/>
      <c r="M27" s="160">
        <v>19404458230</v>
      </c>
      <c r="N27" s="161"/>
      <c r="O27" s="209"/>
    </row>
    <row r="28" spans="1:15" s="47" customFormat="1" ht="13.5">
      <c r="A28" s="1" t="s">
        <v>266</v>
      </c>
      <c r="B28" s="3"/>
      <c r="C28" s="162"/>
      <c r="D28" s="145" t="s">
        <v>267</v>
      </c>
      <c r="E28" s="166"/>
      <c r="F28" s="164"/>
      <c r="G28" s="164"/>
      <c r="H28" s="164"/>
      <c r="I28" s="164"/>
      <c r="J28" s="145"/>
      <c r="K28" s="145"/>
      <c r="L28" s="159"/>
      <c r="M28" s="160">
        <v>734541645</v>
      </c>
      <c r="N28" s="161"/>
      <c r="O28" s="209"/>
    </row>
    <row r="29" spans="1:15" s="47" customFormat="1" ht="13.5">
      <c r="A29" s="1" t="s">
        <v>228</v>
      </c>
      <c r="B29" s="3"/>
      <c r="C29" s="167" t="s">
        <v>229</v>
      </c>
      <c r="D29" s="168"/>
      <c r="E29" s="169"/>
      <c r="F29" s="170"/>
      <c r="G29" s="170"/>
      <c r="H29" s="170"/>
      <c r="I29" s="170"/>
      <c r="J29" s="168"/>
      <c r="K29" s="168"/>
      <c r="L29" s="171"/>
      <c r="M29" s="172">
        <v>-17199726322</v>
      </c>
      <c r="N29" s="173"/>
      <c r="O29" s="209"/>
    </row>
    <row r="30" spans="1:15" s="47" customFormat="1" ht="13.5">
      <c r="A30" s="1"/>
      <c r="B30" s="3"/>
      <c r="C30" s="162" t="s">
        <v>329</v>
      </c>
      <c r="D30" s="145"/>
      <c r="E30" s="166"/>
      <c r="F30" s="164"/>
      <c r="G30" s="164"/>
      <c r="H30" s="164"/>
      <c r="I30" s="166"/>
      <c r="J30" s="145"/>
      <c r="K30" s="145"/>
      <c r="L30" s="159"/>
      <c r="M30" s="174"/>
      <c r="N30" s="175"/>
      <c r="O30" s="209"/>
    </row>
    <row r="31" spans="1:15" s="47" customFormat="1" ht="13.5">
      <c r="A31" s="1" t="s">
        <v>270</v>
      </c>
      <c r="B31" s="3"/>
      <c r="C31" s="162"/>
      <c r="D31" s="145" t="s">
        <v>271</v>
      </c>
      <c r="E31" s="166"/>
      <c r="F31" s="164"/>
      <c r="G31" s="164"/>
      <c r="H31" s="164"/>
      <c r="I31" s="164"/>
      <c r="J31" s="145"/>
      <c r="K31" s="145"/>
      <c r="L31" s="159"/>
      <c r="M31" s="160">
        <v>13006381137</v>
      </c>
      <c r="N31" s="161"/>
      <c r="O31" s="209"/>
    </row>
    <row r="32" spans="1:15" s="47" customFormat="1" ht="13.5">
      <c r="A32" s="1" t="s">
        <v>272</v>
      </c>
      <c r="B32" s="3"/>
      <c r="C32" s="162"/>
      <c r="D32" s="145"/>
      <c r="E32" s="166" t="s">
        <v>273</v>
      </c>
      <c r="F32" s="164"/>
      <c r="G32" s="164"/>
      <c r="H32" s="164"/>
      <c r="I32" s="164"/>
      <c r="J32" s="145"/>
      <c r="K32" s="145"/>
      <c r="L32" s="159"/>
      <c r="M32" s="160">
        <v>10310362220</v>
      </c>
      <c r="N32" s="161"/>
      <c r="O32" s="209"/>
    </row>
    <row r="33" spans="1:15" s="47" customFormat="1" ht="13.5">
      <c r="A33" s="1" t="s">
        <v>274</v>
      </c>
      <c r="B33" s="3"/>
      <c r="C33" s="162"/>
      <c r="D33" s="145"/>
      <c r="E33" s="166" t="s">
        <v>275</v>
      </c>
      <c r="F33" s="164"/>
      <c r="G33" s="164"/>
      <c r="H33" s="164"/>
      <c r="I33" s="164"/>
      <c r="J33" s="145"/>
      <c r="K33" s="145"/>
      <c r="L33" s="159"/>
      <c r="M33" s="160">
        <v>2231018917</v>
      </c>
      <c r="N33" s="161"/>
      <c r="O33" s="209"/>
    </row>
    <row r="34" spans="1:15" s="47" customFormat="1" ht="13.5">
      <c r="A34" s="1" t="s">
        <v>276</v>
      </c>
      <c r="B34" s="3"/>
      <c r="C34" s="162"/>
      <c r="D34" s="145"/>
      <c r="E34" s="166" t="s">
        <v>277</v>
      </c>
      <c r="F34" s="164"/>
      <c r="G34" s="164"/>
      <c r="H34" s="164"/>
      <c r="I34" s="164"/>
      <c r="J34" s="145"/>
      <c r="K34" s="145"/>
      <c r="L34" s="159"/>
      <c r="M34" s="160" t="s">
        <v>336</v>
      </c>
      <c r="N34" s="161"/>
      <c r="O34" s="209"/>
    </row>
    <row r="35" spans="1:15" s="47" customFormat="1" ht="13.5">
      <c r="A35" s="1" t="s">
        <v>278</v>
      </c>
      <c r="B35" s="3"/>
      <c r="C35" s="162"/>
      <c r="D35" s="145"/>
      <c r="E35" s="166" t="s">
        <v>279</v>
      </c>
      <c r="F35" s="164"/>
      <c r="G35" s="164"/>
      <c r="H35" s="164"/>
      <c r="I35" s="164"/>
      <c r="J35" s="145"/>
      <c r="K35" s="145"/>
      <c r="L35" s="159"/>
      <c r="M35" s="160">
        <v>465000000</v>
      </c>
      <c r="N35" s="161"/>
      <c r="O35" s="209"/>
    </row>
    <row r="36" spans="1:15" s="47" customFormat="1" ht="13.5">
      <c r="A36" s="1" t="s">
        <v>280</v>
      </c>
      <c r="B36" s="3"/>
      <c r="C36" s="162"/>
      <c r="D36" s="145"/>
      <c r="E36" s="166" t="s">
        <v>241</v>
      </c>
      <c r="F36" s="164"/>
      <c r="G36" s="164"/>
      <c r="H36" s="164"/>
      <c r="I36" s="164"/>
      <c r="J36" s="145"/>
      <c r="K36" s="145"/>
      <c r="L36" s="159"/>
      <c r="M36" s="160" t="s">
        <v>336</v>
      </c>
      <c r="N36" s="161"/>
      <c r="O36" s="209"/>
    </row>
    <row r="37" spans="1:15" s="47" customFormat="1" ht="13.5">
      <c r="A37" s="1" t="s">
        <v>281</v>
      </c>
      <c r="B37" s="3"/>
      <c r="C37" s="162"/>
      <c r="D37" s="145" t="s">
        <v>282</v>
      </c>
      <c r="E37" s="166"/>
      <c r="F37" s="164"/>
      <c r="G37" s="164"/>
      <c r="H37" s="164"/>
      <c r="I37" s="166"/>
      <c r="J37" s="145"/>
      <c r="K37" s="145"/>
      <c r="L37" s="159"/>
      <c r="M37" s="160">
        <v>25127658066</v>
      </c>
      <c r="N37" s="161"/>
      <c r="O37" s="209"/>
    </row>
    <row r="38" spans="1:15" s="47" customFormat="1" ht="13.5">
      <c r="A38" s="1" t="s">
        <v>283</v>
      </c>
      <c r="B38" s="3"/>
      <c r="C38" s="162"/>
      <c r="D38" s="145"/>
      <c r="E38" s="166" t="s">
        <v>256</v>
      </c>
      <c r="F38" s="164"/>
      <c r="G38" s="164"/>
      <c r="H38" s="164"/>
      <c r="I38" s="166"/>
      <c r="J38" s="145"/>
      <c r="K38" s="145"/>
      <c r="L38" s="159"/>
      <c r="M38" s="160">
        <v>566932000</v>
      </c>
      <c r="N38" s="161"/>
      <c r="O38" s="209"/>
    </row>
    <row r="39" spans="1:15" s="47" customFormat="1" ht="13.5">
      <c r="A39" s="1" t="s">
        <v>284</v>
      </c>
      <c r="B39" s="3"/>
      <c r="C39" s="162"/>
      <c r="D39" s="145"/>
      <c r="E39" s="166" t="s">
        <v>285</v>
      </c>
      <c r="F39" s="164"/>
      <c r="G39" s="164"/>
      <c r="H39" s="164"/>
      <c r="I39" s="166"/>
      <c r="J39" s="145"/>
      <c r="K39" s="145"/>
      <c r="L39" s="159"/>
      <c r="M39" s="160">
        <v>23923694141</v>
      </c>
      <c r="N39" s="161"/>
      <c r="O39" s="209"/>
    </row>
    <row r="40" spans="1:15" s="47" customFormat="1" ht="13.5">
      <c r="A40" s="1" t="s">
        <v>286</v>
      </c>
      <c r="B40" s="3"/>
      <c r="C40" s="162"/>
      <c r="D40" s="145"/>
      <c r="E40" s="166" t="s">
        <v>287</v>
      </c>
      <c r="F40" s="164"/>
      <c r="G40" s="145"/>
      <c r="H40" s="164"/>
      <c r="I40" s="164"/>
      <c r="J40" s="145"/>
      <c r="K40" s="145"/>
      <c r="L40" s="159"/>
      <c r="M40" s="160">
        <v>597208125</v>
      </c>
      <c r="N40" s="161"/>
      <c r="O40" s="209"/>
    </row>
    <row r="41" spans="1:15" s="47" customFormat="1" ht="13.5">
      <c r="A41" s="1" t="s">
        <v>288</v>
      </c>
      <c r="B41" s="3"/>
      <c r="C41" s="162"/>
      <c r="D41" s="145"/>
      <c r="E41" s="166" t="s">
        <v>289</v>
      </c>
      <c r="F41" s="164"/>
      <c r="G41" s="145"/>
      <c r="H41" s="164"/>
      <c r="I41" s="164"/>
      <c r="J41" s="145"/>
      <c r="K41" s="145"/>
      <c r="L41" s="159"/>
      <c r="M41" s="160">
        <v>39823800</v>
      </c>
      <c r="N41" s="161"/>
      <c r="O41" s="209"/>
    </row>
    <row r="42" spans="1:15" s="47" customFormat="1" ht="13.5">
      <c r="A42" s="1" t="s">
        <v>290</v>
      </c>
      <c r="B42" s="3"/>
      <c r="C42" s="162"/>
      <c r="D42" s="145"/>
      <c r="E42" s="166" t="s">
        <v>260</v>
      </c>
      <c r="F42" s="164"/>
      <c r="G42" s="164"/>
      <c r="H42" s="164"/>
      <c r="I42" s="164"/>
      <c r="J42" s="145"/>
      <c r="K42" s="145"/>
      <c r="L42" s="159"/>
      <c r="M42" s="160" t="s">
        <v>336</v>
      </c>
      <c r="N42" s="161"/>
      <c r="O42" s="209"/>
    </row>
    <row r="43" spans="1:15" s="47" customFormat="1" ht="13.5">
      <c r="A43" s="1" t="s">
        <v>268</v>
      </c>
      <c r="B43" s="3"/>
      <c r="C43" s="167" t="s">
        <v>269</v>
      </c>
      <c r="D43" s="168"/>
      <c r="E43" s="169"/>
      <c r="F43" s="170"/>
      <c r="G43" s="170"/>
      <c r="H43" s="170"/>
      <c r="I43" s="170"/>
      <c r="J43" s="168"/>
      <c r="K43" s="168"/>
      <c r="L43" s="171"/>
      <c r="M43" s="172">
        <v>12121276929</v>
      </c>
      <c r="N43" s="173"/>
      <c r="O43" s="209"/>
    </row>
    <row r="44" spans="1:15" s="47" customFormat="1" ht="13.5">
      <c r="A44" s="1"/>
      <c r="B44" s="3"/>
      <c r="C44" s="162" t="s">
        <v>330</v>
      </c>
      <c r="D44" s="145"/>
      <c r="E44" s="166"/>
      <c r="F44" s="164"/>
      <c r="G44" s="164"/>
      <c r="H44" s="164"/>
      <c r="I44" s="164"/>
      <c r="J44" s="145"/>
      <c r="K44" s="145"/>
      <c r="L44" s="159"/>
      <c r="M44" s="174"/>
      <c r="N44" s="175"/>
      <c r="O44" s="209"/>
    </row>
    <row r="45" spans="1:15" s="47" customFormat="1" ht="13.5">
      <c r="A45" s="1" t="s">
        <v>293</v>
      </c>
      <c r="B45" s="3"/>
      <c r="C45" s="162"/>
      <c r="D45" s="145" t="s">
        <v>294</v>
      </c>
      <c r="E45" s="166"/>
      <c r="F45" s="164"/>
      <c r="G45" s="164"/>
      <c r="H45" s="164"/>
      <c r="I45" s="164"/>
      <c r="J45" s="145"/>
      <c r="K45" s="145"/>
      <c r="L45" s="159"/>
      <c r="M45" s="160">
        <v>3655115289</v>
      </c>
      <c r="N45" s="161"/>
      <c r="O45" s="209"/>
    </row>
    <row r="46" spans="1:15" s="47" customFormat="1" ht="13.5">
      <c r="A46" s="1" t="s">
        <v>295</v>
      </c>
      <c r="B46" s="3"/>
      <c r="C46" s="162"/>
      <c r="D46" s="145"/>
      <c r="E46" s="166" t="s">
        <v>331</v>
      </c>
      <c r="F46" s="164"/>
      <c r="G46" s="164"/>
      <c r="H46" s="164"/>
      <c r="I46" s="164"/>
      <c r="J46" s="145"/>
      <c r="K46" s="145"/>
      <c r="L46" s="159"/>
      <c r="M46" s="160">
        <v>3393145737</v>
      </c>
      <c r="N46" s="161"/>
      <c r="O46" s="209"/>
    </row>
    <row r="47" spans="1:15" s="47" customFormat="1" ht="13.5">
      <c r="A47" s="1" t="s">
        <v>296</v>
      </c>
      <c r="B47" s="3"/>
      <c r="C47" s="162"/>
      <c r="D47" s="145"/>
      <c r="E47" s="166" t="s">
        <v>241</v>
      </c>
      <c r="F47" s="164"/>
      <c r="G47" s="164"/>
      <c r="H47" s="164"/>
      <c r="I47" s="164"/>
      <c r="J47" s="145"/>
      <c r="K47" s="145"/>
      <c r="L47" s="159"/>
      <c r="M47" s="160">
        <v>261969552</v>
      </c>
      <c r="N47" s="161"/>
      <c r="O47" s="209"/>
    </row>
    <row r="48" spans="1:15" s="47" customFormat="1" ht="13.5">
      <c r="A48" s="1" t="s">
        <v>297</v>
      </c>
      <c r="B48" s="3"/>
      <c r="C48" s="162"/>
      <c r="D48" s="145" t="s">
        <v>298</v>
      </c>
      <c r="E48" s="166"/>
      <c r="F48" s="164"/>
      <c r="G48" s="164"/>
      <c r="H48" s="164"/>
      <c r="I48" s="164"/>
      <c r="J48" s="145"/>
      <c r="K48" s="145"/>
      <c r="L48" s="159"/>
      <c r="M48" s="160">
        <v>6471900000</v>
      </c>
      <c r="N48" s="161"/>
      <c r="O48" s="209"/>
    </row>
    <row r="49" spans="1:15" s="47" customFormat="1" ht="13.5">
      <c r="A49" s="1" t="s">
        <v>299</v>
      </c>
      <c r="B49" s="3"/>
      <c r="C49" s="162"/>
      <c r="D49" s="145"/>
      <c r="E49" s="166" t="s">
        <v>332</v>
      </c>
      <c r="F49" s="164"/>
      <c r="G49" s="164"/>
      <c r="H49" s="164"/>
      <c r="I49" s="158"/>
      <c r="J49" s="145"/>
      <c r="K49" s="145"/>
      <c r="L49" s="159"/>
      <c r="M49" s="160">
        <v>6471900000</v>
      </c>
      <c r="N49" s="161"/>
      <c r="O49" s="209"/>
    </row>
    <row r="50" spans="1:15" s="47" customFormat="1" ht="13.5">
      <c r="A50" s="1" t="s">
        <v>300</v>
      </c>
      <c r="B50" s="3"/>
      <c r="C50" s="162"/>
      <c r="D50" s="145"/>
      <c r="E50" s="166" t="s">
        <v>260</v>
      </c>
      <c r="F50" s="164"/>
      <c r="G50" s="164"/>
      <c r="H50" s="164"/>
      <c r="I50" s="176"/>
      <c r="J50" s="145"/>
      <c r="K50" s="145"/>
      <c r="L50" s="159"/>
      <c r="M50" s="160" t="s">
        <v>336</v>
      </c>
      <c r="N50" s="161"/>
      <c r="O50" s="209"/>
    </row>
    <row r="51" spans="1:15" s="47" customFormat="1" ht="13.5">
      <c r="A51" s="1" t="s">
        <v>291</v>
      </c>
      <c r="B51" s="3"/>
      <c r="C51" s="167" t="s">
        <v>292</v>
      </c>
      <c r="D51" s="168"/>
      <c r="E51" s="169"/>
      <c r="F51" s="170"/>
      <c r="G51" s="170"/>
      <c r="H51" s="170"/>
      <c r="I51" s="177"/>
      <c r="J51" s="168"/>
      <c r="K51" s="168"/>
      <c r="L51" s="171"/>
      <c r="M51" s="172">
        <v>2816784711</v>
      </c>
      <c r="N51" s="173"/>
      <c r="O51" s="209"/>
    </row>
    <row r="52" spans="1:15" s="47" customFormat="1" ht="13.5">
      <c r="A52" s="1" t="s">
        <v>301</v>
      </c>
      <c r="B52" s="3"/>
      <c r="C52" s="292" t="s">
        <v>302</v>
      </c>
      <c r="D52" s="293"/>
      <c r="E52" s="293"/>
      <c r="F52" s="293"/>
      <c r="G52" s="293"/>
      <c r="H52" s="293"/>
      <c r="I52" s="293"/>
      <c r="J52" s="293"/>
      <c r="K52" s="293"/>
      <c r="L52" s="294"/>
      <c r="M52" s="172">
        <v>-2261664682</v>
      </c>
      <c r="N52" s="173"/>
      <c r="O52" s="209"/>
    </row>
    <row r="53" spans="1:15" s="47" customFormat="1" ht="14.25" thickBot="1">
      <c r="A53" s="1" t="s">
        <v>303</v>
      </c>
      <c r="B53" s="3"/>
      <c r="C53" s="270" t="s">
        <v>304</v>
      </c>
      <c r="D53" s="271"/>
      <c r="E53" s="271"/>
      <c r="F53" s="271"/>
      <c r="G53" s="271"/>
      <c r="H53" s="271"/>
      <c r="I53" s="271"/>
      <c r="J53" s="271"/>
      <c r="K53" s="271"/>
      <c r="L53" s="272"/>
      <c r="M53" s="172">
        <v>4083838153</v>
      </c>
      <c r="N53" s="173"/>
      <c r="O53" s="209"/>
    </row>
    <row r="54" spans="1:17" s="47" customFormat="1" ht="14.25" hidden="1" thickBot="1">
      <c r="A54" s="1">
        <v>4435000</v>
      </c>
      <c r="B54" s="3"/>
      <c r="C54" s="273" t="s">
        <v>222</v>
      </c>
      <c r="D54" s="274"/>
      <c r="E54" s="274"/>
      <c r="F54" s="274"/>
      <c r="G54" s="274"/>
      <c r="H54" s="274"/>
      <c r="I54" s="274"/>
      <c r="J54" s="274"/>
      <c r="K54" s="274"/>
      <c r="L54" s="275"/>
      <c r="M54" s="178" t="s">
        <v>336</v>
      </c>
      <c r="N54" s="173"/>
      <c r="O54" s="209"/>
      <c r="Q54" s="47" t="s">
        <v>12</v>
      </c>
    </row>
    <row r="55" spans="1:15" s="47" customFormat="1" ht="14.25" thickBot="1">
      <c r="A55" s="1" t="s">
        <v>305</v>
      </c>
      <c r="B55" s="3"/>
      <c r="C55" s="276" t="s">
        <v>306</v>
      </c>
      <c r="D55" s="277"/>
      <c r="E55" s="277"/>
      <c r="F55" s="277"/>
      <c r="G55" s="277"/>
      <c r="H55" s="277"/>
      <c r="I55" s="277"/>
      <c r="J55" s="277"/>
      <c r="K55" s="277"/>
      <c r="L55" s="278"/>
      <c r="M55" s="179">
        <v>1822173471</v>
      </c>
      <c r="N55" s="180"/>
      <c r="O55" s="209"/>
    </row>
    <row r="56" spans="1:15" s="47" customFormat="1" ht="14.25" thickBot="1">
      <c r="A56" s="1"/>
      <c r="B56" s="3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2"/>
      <c r="N56" s="183"/>
      <c r="O56" s="209"/>
    </row>
    <row r="57" spans="1:15" s="47" customFormat="1" ht="13.5">
      <c r="A57" s="1" t="s">
        <v>307</v>
      </c>
      <c r="B57" s="3"/>
      <c r="C57" s="184" t="s">
        <v>308</v>
      </c>
      <c r="D57" s="185"/>
      <c r="E57" s="185"/>
      <c r="F57" s="185"/>
      <c r="G57" s="185"/>
      <c r="H57" s="185"/>
      <c r="I57" s="185"/>
      <c r="J57" s="185"/>
      <c r="K57" s="185"/>
      <c r="L57" s="185"/>
      <c r="M57" s="186">
        <v>1104285588</v>
      </c>
      <c r="N57" s="187"/>
      <c r="O57" s="209"/>
    </row>
    <row r="58" spans="1:15" s="47" customFormat="1" ht="13.5">
      <c r="A58" s="1" t="s">
        <v>309</v>
      </c>
      <c r="B58" s="3"/>
      <c r="C58" s="188" t="s">
        <v>310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72">
        <v>9862358</v>
      </c>
      <c r="N58" s="173"/>
      <c r="O58" s="209"/>
    </row>
    <row r="59" spans="1:15" s="47" customFormat="1" ht="14.25" thickBot="1">
      <c r="A59" s="1" t="s">
        <v>311</v>
      </c>
      <c r="B59" s="3"/>
      <c r="C59" s="190" t="s">
        <v>312</v>
      </c>
      <c r="D59" s="191"/>
      <c r="E59" s="191"/>
      <c r="F59" s="191"/>
      <c r="G59" s="191"/>
      <c r="H59" s="191"/>
      <c r="I59" s="191"/>
      <c r="J59" s="191"/>
      <c r="K59" s="191"/>
      <c r="L59" s="191"/>
      <c r="M59" s="192">
        <v>1114147946</v>
      </c>
      <c r="N59" s="193"/>
      <c r="O59" s="209"/>
    </row>
    <row r="60" spans="1:15" s="47" customFormat="1" ht="14.25" thickBot="1">
      <c r="A60" s="1" t="s">
        <v>313</v>
      </c>
      <c r="B60" s="3"/>
      <c r="C60" s="194" t="s">
        <v>314</v>
      </c>
      <c r="D60" s="195"/>
      <c r="E60" s="196"/>
      <c r="F60" s="197"/>
      <c r="G60" s="197"/>
      <c r="H60" s="197"/>
      <c r="I60" s="197"/>
      <c r="J60" s="195"/>
      <c r="K60" s="195"/>
      <c r="L60" s="195"/>
      <c r="M60" s="179">
        <v>2936321417</v>
      </c>
      <c r="N60" s="180"/>
      <c r="O60" s="209"/>
    </row>
    <row r="61" spans="1:14" s="47" customFormat="1" ht="6.75" customHeight="1">
      <c r="A61" s="1"/>
      <c r="B61" s="3"/>
      <c r="C61" s="144"/>
      <c r="D61" s="144"/>
      <c r="E61" s="198"/>
      <c r="F61" s="199"/>
      <c r="G61" s="199"/>
      <c r="H61" s="199"/>
      <c r="I61" s="200"/>
      <c r="J61" s="201"/>
      <c r="K61" s="201"/>
      <c r="L61" s="201"/>
      <c r="M61" s="3"/>
      <c r="N61" s="3"/>
    </row>
  </sheetData>
  <sheetProtection/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2020-03-23T01:09:15Z</dcterms:created>
  <dcterms:modified xsi:type="dcterms:W3CDTF">2020-03-25T06:17:51Z</dcterms:modified>
  <cp:category/>
  <cp:version/>
  <cp:contentType/>
  <cp:contentStatus/>
</cp:coreProperties>
</file>